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eb'24\Audit\"/>
    </mc:Choice>
  </mc:AlternateContent>
  <bookViews>
    <workbookView xWindow="-120" yWindow="-120" windowWidth="20730" windowHeight="11160" activeTab="1"/>
  </bookViews>
  <sheets>
    <sheet name="Summary " sheetId="3" r:id="rId1"/>
    <sheet name="Feb-24" sheetId="2" r:id="rId2"/>
    <sheet name="Daily cost sheet" sheetId="1" r:id="rId3"/>
  </sheets>
  <definedNames>
    <definedName name="_xlnm._FilterDatabase" localSheetId="1" hidden="1">'Feb-24'!$A$8:$CB$47</definedName>
    <definedName name="_xlnm.Print_Area" localSheetId="1">'Feb-24'!$A$1:$BK$47</definedName>
    <definedName name="_xlnm.Print_Area" localSheetId="0">'Summary '!$B$2:$R$38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0" i="2" l="1"/>
  <c r="AV11" i="2"/>
  <c r="AW11" i="2"/>
  <c r="AX11" i="2"/>
  <c r="AV12" i="2"/>
  <c r="AW12" i="2"/>
  <c r="AX12" i="2"/>
  <c r="AV13" i="2"/>
  <c r="AW13" i="2"/>
  <c r="AX13" i="2"/>
  <c r="AV14" i="2"/>
  <c r="AW14" i="2"/>
  <c r="AX14" i="2"/>
  <c r="AV15" i="2"/>
  <c r="AW15" i="2"/>
  <c r="AX15" i="2"/>
  <c r="AV16" i="2"/>
  <c r="AW16" i="2"/>
  <c r="AX16" i="2"/>
  <c r="AV17" i="2"/>
  <c r="AW17" i="2"/>
  <c r="AX17" i="2"/>
  <c r="AV18" i="2"/>
  <c r="AW18" i="2"/>
  <c r="AX18" i="2"/>
  <c r="AV19" i="2"/>
  <c r="AW19" i="2"/>
  <c r="AX19" i="2"/>
  <c r="AV20" i="2"/>
  <c r="AW20" i="2"/>
  <c r="AX20" i="2"/>
  <c r="AV21" i="2"/>
  <c r="AW21" i="2"/>
  <c r="AX21" i="2"/>
  <c r="AV22" i="2"/>
  <c r="AW22" i="2"/>
  <c r="AX22" i="2"/>
  <c r="AV23" i="2"/>
  <c r="AW23" i="2"/>
  <c r="AX23" i="2"/>
  <c r="AV24" i="2"/>
  <c r="AW24" i="2"/>
  <c r="AX24" i="2"/>
  <c r="AV25" i="2"/>
  <c r="AW25" i="2"/>
  <c r="AX25" i="2"/>
  <c r="AV26" i="2"/>
  <c r="AW26" i="2"/>
  <c r="AX26" i="2"/>
  <c r="AV27" i="2"/>
  <c r="AW27" i="2"/>
  <c r="AX27" i="2"/>
  <c r="AV28" i="2"/>
  <c r="AW28" i="2"/>
  <c r="AX28" i="2"/>
  <c r="AV29" i="2"/>
  <c r="AW29" i="2"/>
  <c r="AX29" i="2"/>
  <c r="AV30" i="2"/>
  <c r="AW30" i="2"/>
  <c r="AX30" i="2"/>
  <c r="AV31" i="2"/>
  <c r="AW31" i="2"/>
  <c r="AX31" i="2"/>
  <c r="AV32" i="2"/>
  <c r="AW32" i="2"/>
  <c r="AX32" i="2"/>
  <c r="AV33" i="2"/>
  <c r="AW33" i="2"/>
  <c r="AX33" i="2"/>
  <c r="AV34" i="2"/>
  <c r="AW34" i="2"/>
  <c r="AX34" i="2"/>
  <c r="AV35" i="2"/>
  <c r="AW35" i="2"/>
  <c r="AX35" i="2"/>
  <c r="AV36" i="2"/>
  <c r="AW36" i="2"/>
  <c r="AX36" i="2"/>
  <c r="AV37" i="2"/>
  <c r="AW37" i="2"/>
  <c r="AX37" i="2"/>
  <c r="AV38" i="2"/>
  <c r="AW38" i="2"/>
  <c r="AX38" i="2"/>
  <c r="AV39" i="2"/>
  <c r="AW39" i="2"/>
  <c r="AX39" i="2"/>
  <c r="AV40" i="2"/>
  <c r="AW40" i="2"/>
  <c r="AX40" i="2"/>
  <c r="AV41" i="2"/>
  <c r="AW41" i="2"/>
  <c r="AX41" i="2"/>
  <c r="AV42" i="2"/>
  <c r="AW42" i="2"/>
  <c r="AX42" i="2"/>
  <c r="AV43" i="2"/>
  <c r="AW43" i="2"/>
  <c r="AX43" i="2"/>
  <c r="AV44" i="2"/>
  <c r="AW44" i="2"/>
  <c r="AX44" i="2"/>
  <c r="AV45" i="2"/>
  <c r="AW45" i="2"/>
  <c r="AX45" i="2"/>
  <c r="AV46" i="2"/>
  <c r="AW46" i="2"/>
  <c r="AX46" i="2"/>
  <c r="AV47" i="2"/>
  <c r="AW47" i="2"/>
  <c r="AX47" i="2"/>
  <c r="AX10" i="2"/>
  <c r="AW10" i="2"/>
  <c r="D4" i="1"/>
  <c r="D3" i="1"/>
  <c r="F8" i="2"/>
  <c r="F9" i="2" s="1"/>
  <c r="E9" i="2"/>
  <c r="G8" i="2" l="1"/>
  <c r="BJ47" i="2"/>
  <c r="BI47" i="2"/>
  <c r="BH47" i="2"/>
  <c r="BG47" i="2"/>
  <c r="BF47" i="2"/>
  <c r="BE47" i="2"/>
  <c r="BD47" i="2"/>
  <c r="BC47" i="2"/>
  <c r="BB47" i="2"/>
  <c r="BA47" i="2"/>
  <c r="AZ47" i="2"/>
  <c r="AY47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C38" i="3"/>
  <c r="E38" i="3"/>
  <c r="G38" i="3"/>
  <c r="I38" i="3"/>
  <c r="K38" i="3"/>
  <c r="M38" i="3"/>
  <c r="O7" i="3"/>
  <c r="Q7" i="3" s="1"/>
  <c r="O8" i="3"/>
  <c r="Q8" i="3" s="1"/>
  <c r="O9" i="3"/>
  <c r="Q9" i="3" s="1"/>
  <c r="O10" i="3"/>
  <c r="Q10" i="3" s="1"/>
  <c r="O11" i="3"/>
  <c r="Q11" i="3" s="1"/>
  <c r="O12" i="3"/>
  <c r="Q12" i="3" s="1"/>
  <c r="O13" i="3"/>
  <c r="Q13" i="3" s="1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O34" i="3"/>
  <c r="Q34" i="3" s="1"/>
  <c r="O35" i="3"/>
  <c r="Q35" i="3" s="1"/>
  <c r="O36" i="3"/>
  <c r="Q36" i="3" s="1"/>
  <c r="O6" i="3"/>
  <c r="Q6" i="3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K44" i="2" l="1"/>
  <c r="BM44" i="2" s="1"/>
  <c r="BL44" i="2" s="1"/>
  <c r="BK43" i="2"/>
  <c r="BM43" i="2" s="1"/>
  <c r="BL43" i="2" s="1"/>
  <c r="BK47" i="2"/>
  <c r="BM47" i="2" s="1"/>
  <c r="BL47" i="2" s="1"/>
  <c r="BK45" i="2"/>
  <c r="BM45" i="2" s="1"/>
  <c r="BL45" i="2" s="1"/>
  <c r="BK46" i="2"/>
  <c r="BM46" i="2" s="1"/>
  <c r="BL46" i="2" s="1"/>
  <c r="H8" i="2"/>
  <c r="G9" i="2"/>
  <c r="Q38" i="3"/>
  <c r="O38" i="3"/>
  <c r="AV9" i="2"/>
  <c r="AX9" i="2"/>
  <c r="AW9" i="2"/>
  <c r="I8" i="2" l="1"/>
  <c r="H9" i="2"/>
  <c r="BH35" i="2"/>
  <c r="BH36" i="2"/>
  <c r="BH37" i="2"/>
  <c r="BH38" i="2"/>
  <c r="BH39" i="2"/>
  <c r="BH40" i="2"/>
  <c r="BH41" i="2"/>
  <c r="BH4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J42" i="2"/>
  <c r="BI42" i="2"/>
  <c r="BF42" i="2"/>
  <c r="BE42" i="2"/>
  <c r="BD42" i="2"/>
  <c r="BC42" i="2"/>
  <c r="BB42" i="2"/>
  <c r="BA42" i="2"/>
  <c r="AZ42" i="2"/>
  <c r="AY42" i="2"/>
  <c r="BJ41" i="2"/>
  <c r="BI41" i="2"/>
  <c r="BF41" i="2"/>
  <c r="BE41" i="2"/>
  <c r="BD41" i="2"/>
  <c r="BC41" i="2"/>
  <c r="BB41" i="2"/>
  <c r="BA41" i="2"/>
  <c r="AZ41" i="2"/>
  <c r="AY41" i="2"/>
  <c r="BJ40" i="2"/>
  <c r="BI40" i="2"/>
  <c r="BF40" i="2"/>
  <c r="BE40" i="2"/>
  <c r="BD40" i="2"/>
  <c r="BC40" i="2"/>
  <c r="BB40" i="2"/>
  <c r="BA40" i="2"/>
  <c r="AZ40" i="2"/>
  <c r="AY40" i="2"/>
  <c r="BJ39" i="2"/>
  <c r="BI39" i="2"/>
  <c r="BF39" i="2"/>
  <c r="BE39" i="2"/>
  <c r="BD39" i="2"/>
  <c r="BC39" i="2"/>
  <c r="BB39" i="2"/>
  <c r="BA39" i="2"/>
  <c r="AZ39" i="2"/>
  <c r="AY39" i="2"/>
  <c r="BJ38" i="2"/>
  <c r="BI38" i="2"/>
  <c r="BF38" i="2"/>
  <c r="BE38" i="2"/>
  <c r="BD38" i="2"/>
  <c r="BC38" i="2"/>
  <c r="BB38" i="2"/>
  <c r="BA38" i="2"/>
  <c r="AZ38" i="2"/>
  <c r="AY38" i="2"/>
  <c r="BJ37" i="2"/>
  <c r="BI37" i="2"/>
  <c r="BF37" i="2"/>
  <c r="BE37" i="2"/>
  <c r="BD37" i="2"/>
  <c r="BC37" i="2"/>
  <c r="BB37" i="2"/>
  <c r="BA37" i="2"/>
  <c r="AZ37" i="2"/>
  <c r="AY37" i="2"/>
  <c r="BJ36" i="2"/>
  <c r="BI36" i="2"/>
  <c r="BF36" i="2"/>
  <c r="BE36" i="2"/>
  <c r="BD36" i="2"/>
  <c r="BC36" i="2"/>
  <c r="BA36" i="2"/>
  <c r="AZ36" i="2"/>
  <c r="AY36" i="2"/>
  <c r="BJ35" i="2"/>
  <c r="BI35" i="2"/>
  <c r="BF35" i="2"/>
  <c r="BE35" i="2"/>
  <c r="BD35" i="2"/>
  <c r="BC35" i="2"/>
  <c r="BB35" i="2"/>
  <c r="BA35" i="2"/>
  <c r="AZ35" i="2"/>
  <c r="AY35" i="2"/>
  <c r="BJ34" i="2"/>
  <c r="BI34" i="2"/>
  <c r="BH34" i="2"/>
  <c r="BF34" i="2"/>
  <c r="BE34" i="2"/>
  <c r="BD34" i="2"/>
  <c r="BC34" i="2"/>
  <c r="BB34" i="2"/>
  <c r="BA34" i="2"/>
  <c r="AZ34" i="2"/>
  <c r="AY34" i="2"/>
  <c r="BJ33" i="2"/>
  <c r="BI33" i="2"/>
  <c r="BH33" i="2"/>
  <c r="BF33" i="2"/>
  <c r="BE33" i="2"/>
  <c r="BD33" i="2"/>
  <c r="BC33" i="2"/>
  <c r="BB33" i="2"/>
  <c r="BA33" i="2"/>
  <c r="AZ33" i="2"/>
  <c r="AY33" i="2"/>
  <c r="BJ32" i="2"/>
  <c r="BI32" i="2"/>
  <c r="BH32" i="2"/>
  <c r="BF32" i="2"/>
  <c r="BE32" i="2"/>
  <c r="BD32" i="2"/>
  <c r="BC32" i="2"/>
  <c r="BB32" i="2"/>
  <c r="BA32" i="2"/>
  <c r="AZ32" i="2"/>
  <c r="AY32" i="2"/>
  <c r="BJ31" i="2"/>
  <c r="BI31" i="2"/>
  <c r="BH31" i="2"/>
  <c r="BF31" i="2"/>
  <c r="BE31" i="2"/>
  <c r="BD31" i="2"/>
  <c r="BC31" i="2"/>
  <c r="BB31" i="2"/>
  <c r="BA31" i="2"/>
  <c r="AZ31" i="2"/>
  <c r="AY31" i="2"/>
  <c r="BJ30" i="2"/>
  <c r="BI30" i="2"/>
  <c r="BH30" i="2"/>
  <c r="BF30" i="2"/>
  <c r="BE30" i="2"/>
  <c r="BD30" i="2"/>
  <c r="BC30" i="2"/>
  <c r="BB30" i="2"/>
  <c r="BA30" i="2"/>
  <c r="AZ30" i="2"/>
  <c r="AY30" i="2"/>
  <c r="BJ29" i="2"/>
  <c r="BI29" i="2"/>
  <c r="BH29" i="2"/>
  <c r="BF29" i="2"/>
  <c r="BE29" i="2"/>
  <c r="BD29" i="2"/>
  <c r="BC29" i="2"/>
  <c r="BB29" i="2"/>
  <c r="BA29" i="2"/>
  <c r="AZ29" i="2"/>
  <c r="AY29" i="2"/>
  <c r="BJ28" i="2"/>
  <c r="BI28" i="2"/>
  <c r="BH28" i="2"/>
  <c r="BF28" i="2"/>
  <c r="BE28" i="2"/>
  <c r="BD28" i="2"/>
  <c r="BC28" i="2"/>
  <c r="BB28" i="2"/>
  <c r="BA28" i="2"/>
  <c r="AZ28" i="2"/>
  <c r="AY28" i="2"/>
  <c r="BJ27" i="2"/>
  <c r="BI27" i="2"/>
  <c r="BH27" i="2"/>
  <c r="BF27" i="2"/>
  <c r="BE27" i="2"/>
  <c r="BD27" i="2"/>
  <c r="BC27" i="2"/>
  <c r="BB27" i="2"/>
  <c r="BA27" i="2"/>
  <c r="AZ27" i="2"/>
  <c r="AY27" i="2"/>
  <c r="BJ26" i="2"/>
  <c r="BI26" i="2"/>
  <c r="BH26" i="2"/>
  <c r="BF26" i="2"/>
  <c r="BE26" i="2"/>
  <c r="BD26" i="2"/>
  <c r="BC26" i="2"/>
  <c r="BB26" i="2"/>
  <c r="BA26" i="2"/>
  <c r="AZ26" i="2"/>
  <c r="AY26" i="2"/>
  <c r="BJ25" i="2"/>
  <c r="BI25" i="2"/>
  <c r="BH25" i="2"/>
  <c r="BF25" i="2"/>
  <c r="BE25" i="2"/>
  <c r="BD25" i="2"/>
  <c r="BC25" i="2"/>
  <c r="BB25" i="2"/>
  <c r="BA25" i="2"/>
  <c r="AZ25" i="2"/>
  <c r="AY25" i="2"/>
  <c r="BJ24" i="2"/>
  <c r="BI24" i="2"/>
  <c r="BH24" i="2"/>
  <c r="BF24" i="2"/>
  <c r="BE24" i="2"/>
  <c r="BD24" i="2"/>
  <c r="BC24" i="2"/>
  <c r="BB24" i="2"/>
  <c r="BA24" i="2"/>
  <c r="AZ24" i="2"/>
  <c r="AY24" i="2"/>
  <c r="BJ23" i="2"/>
  <c r="BI23" i="2"/>
  <c r="BH23" i="2"/>
  <c r="BF23" i="2"/>
  <c r="BE23" i="2"/>
  <c r="BD23" i="2"/>
  <c r="BC23" i="2"/>
  <c r="BB23" i="2"/>
  <c r="BA23" i="2"/>
  <c r="AZ23" i="2"/>
  <c r="AY23" i="2"/>
  <c r="BJ22" i="2"/>
  <c r="BI22" i="2"/>
  <c r="BH22" i="2"/>
  <c r="BF22" i="2"/>
  <c r="BE22" i="2"/>
  <c r="BD22" i="2"/>
  <c r="BC22" i="2"/>
  <c r="BB22" i="2"/>
  <c r="BA22" i="2"/>
  <c r="AZ22" i="2"/>
  <c r="AY22" i="2"/>
  <c r="BJ21" i="2"/>
  <c r="BI21" i="2"/>
  <c r="BH21" i="2"/>
  <c r="BF21" i="2"/>
  <c r="BE21" i="2"/>
  <c r="BD21" i="2"/>
  <c r="BC21" i="2"/>
  <c r="BB21" i="2"/>
  <c r="BA21" i="2"/>
  <c r="AZ21" i="2"/>
  <c r="AY21" i="2"/>
  <c r="BJ20" i="2"/>
  <c r="BI20" i="2"/>
  <c r="BH20" i="2"/>
  <c r="BF20" i="2"/>
  <c r="BE20" i="2"/>
  <c r="BD20" i="2"/>
  <c r="BC20" i="2"/>
  <c r="BB20" i="2"/>
  <c r="BA20" i="2"/>
  <c r="AZ20" i="2"/>
  <c r="AY20" i="2"/>
  <c r="BJ19" i="2"/>
  <c r="BI19" i="2"/>
  <c r="BH19" i="2"/>
  <c r="BF19" i="2"/>
  <c r="BE19" i="2"/>
  <c r="BD19" i="2"/>
  <c r="BC19" i="2"/>
  <c r="BB19" i="2"/>
  <c r="BA19" i="2"/>
  <c r="AZ19" i="2"/>
  <c r="AY19" i="2"/>
  <c r="BJ18" i="2"/>
  <c r="BI18" i="2"/>
  <c r="BH18" i="2"/>
  <c r="BF18" i="2"/>
  <c r="BE18" i="2"/>
  <c r="BD18" i="2"/>
  <c r="BC18" i="2"/>
  <c r="BB18" i="2"/>
  <c r="BA18" i="2"/>
  <c r="AZ18" i="2"/>
  <c r="AY18" i="2"/>
  <c r="BJ17" i="2"/>
  <c r="BI17" i="2"/>
  <c r="BH17" i="2"/>
  <c r="BF17" i="2"/>
  <c r="BE17" i="2"/>
  <c r="BD17" i="2"/>
  <c r="BC17" i="2"/>
  <c r="BB17" i="2"/>
  <c r="BA17" i="2"/>
  <c r="AZ17" i="2"/>
  <c r="AY17" i="2"/>
  <c r="BJ16" i="2"/>
  <c r="BI16" i="2"/>
  <c r="BH16" i="2"/>
  <c r="BF16" i="2"/>
  <c r="BE16" i="2"/>
  <c r="BD16" i="2"/>
  <c r="BC16" i="2"/>
  <c r="BB16" i="2"/>
  <c r="BA16" i="2"/>
  <c r="AZ16" i="2"/>
  <c r="AY16" i="2"/>
  <c r="BJ15" i="2"/>
  <c r="BI15" i="2"/>
  <c r="BH15" i="2"/>
  <c r="BF15" i="2"/>
  <c r="BE15" i="2"/>
  <c r="BD15" i="2"/>
  <c r="BC15" i="2"/>
  <c r="BB15" i="2"/>
  <c r="BA15" i="2"/>
  <c r="AZ15" i="2"/>
  <c r="AY15" i="2"/>
  <c r="BJ14" i="2"/>
  <c r="BI14" i="2"/>
  <c r="BH14" i="2"/>
  <c r="BF14" i="2"/>
  <c r="BE14" i="2"/>
  <c r="BD14" i="2"/>
  <c r="BC14" i="2"/>
  <c r="BB14" i="2"/>
  <c r="BA14" i="2"/>
  <c r="AZ14" i="2"/>
  <c r="AY14" i="2"/>
  <c r="BJ13" i="2"/>
  <c r="BI13" i="2"/>
  <c r="BH13" i="2"/>
  <c r="BF13" i="2"/>
  <c r="BE13" i="2"/>
  <c r="BD13" i="2"/>
  <c r="BC13" i="2"/>
  <c r="BB13" i="2"/>
  <c r="BA13" i="2"/>
  <c r="AZ13" i="2"/>
  <c r="AY13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BK13" i="2" l="1"/>
  <c r="BK28" i="2"/>
  <c r="BK17" i="2"/>
  <c r="BK32" i="2"/>
  <c r="BK35" i="2"/>
  <c r="BK24" i="2"/>
  <c r="BK10" i="2"/>
  <c r="BK11" i="2"/>
  <c r="BK12" i="2"/>
  <c r="BK16" i="2"/>
  <c r="BK19" i="2"/>
  <c r="BK23" i="2"/>
  <c r="BK31" i="2"/>
  <c r="BK36" i="2"/>
  <c r="BK38" i="2"/>
  <c r="BK40" i="2"/>
  <c r="BM40" i="2" s="1"/>
  <c r="BK42" i="2"/>
  <c r="BK15" i="2"/>
  <c r="BK22" i="2"/>
  <c r="BK26" i="2"/>
  <c r="BK30" i="2"/>
  <c r="BK34" i="2"/>
  <c r="BK14" i="2"/>
  <c r="BK18" i="2"/>
  <c r="BK25" i="2"/>
  <c r="BK37" i="2"/>
  <c r="BK39" i="2"/>
  <c r="BM39" i="2" s="1"/>
  <c r="BK41" i="2"/>
  <c r="BM41" i="2" s="1"/>
  <c r="I9" i="2"/>
  <c r="J8" i="2"/>
  <c r="BK33" i="2"/>
  <c r="BK29" i="2"/>
  <c r="BK27" i="2"/>
  <c r="BK21" i="2"/>
  <c r="BK20" i="2"/>
  <c r="BH9" i="2"/>
  <c r="BG9" i="2"/>
  <c r="BM42" i="2" l="1"/>
  <c r="BL42" i="2" s="1"/>
  <c r="J9" i="2"/>
  <c r="K8" i="2"/>
  <c r="BK9" i="2"/>
  <c r="BL40" i="2"/>
  <c r="BL41" i="2"/>
  <c r="BO38" i="2"/>
  <c r="BO37" i="2"/>
  <c r="BO36" i="2"/>
  <c r="BO35" i="2"/>
  <c r="BO34" i="2"/>
  <c r="BO33" i="2"/>
  <c r="BO32" i="2"/>
  <c r="BO31" i="2"/>
  <c r="BO30" i="2"/>
  <c r="BO29" i="2"/>
  <c r="BO28" i="2"/>
  <c r="BO27" i="2"/>
  <c r="BO26" i="2"/>
  <c r="BO25" i="2"/>
  <c r="BO24" i="2"/>
  <c r="BO23" i="2"/>
  <c r="BO22" i="2"/>
  <c r="BO21" i="2"/>
  <c r="BO20" i="2"/>
  <c r="BO19" i="2"/>
  <c r="BO18" i="2"/>
  <c r="BO17" i="2"/>
  <c r="BO16" i="2"/>
  <c r="BO15" i="2"/>
  <c r="BO14" i="2"/>
  <c r="BO13" i="2"/>
  <c r="BO12" i="2"/>
  <c r="BO11" i="2"/>
  <c r="BO10" i="2"/>
  <c r="C9" i="2"/>
  <c r="E7" i="1"/>
  <c r="B4" i="1"/>
  <c r="B3" i="1"/>
  <c r="L8" i="2" l="1"/>
  <c r="K9" i="2"/>
  <c r="BP21" i="2"/>
  <c r="BP22" i="2"/>
  <c r="BP14" i="2"/>
  <c r="BP12" i="2"/>
  <c r="BL39" i="2"/>
  <c r="BP37" i="2"/>
  <c r="BP27" i="2"/>
  <c r="BP35" i="2"/>
  <c r="BP16" i="2"/>
  <c r="BP31" i="2"/>
  <c r="BP18" i="2"/>
  <c r="BP19" i="2"/>
  <c r="BP29" i="2"/>
  <c r="BM22" i="2"/>
  <c r="BP33" i="2"/>
  <c r="BI9" i="2"/>
  <c r="BP25" i="2"/>
  <c r="BP10" i="2"/>
  <c r="BJ9" i="2"/>
  <c r="BM20" i="2"/>
  <c r="BM26" i="2"/>
  <c r="BN28" i="2"/>
  <c r="BU28" i="2" s="1"/>
  <c r="BV28" i="2" s="1"/>
  <c r="BX28" i="2" s="1"/>
  <c r="BM28" i="2"/>
  <c r="BN29" i="2"/>
  <c r="BU29" i="2" s="1"/>
  <c r="BV29" i="2" s="1"/>
  <c r="BX29" i="2" s="1"/>
  <c r="BM30" i="2"/>
  <c r="BN30" i="2"/>
  <c r="BU30" i="2" s="1"/>
  <c r="BV30" i="2" s="1"/>
  <c r="BX30" i="2" s="1"/>
  <c r="BN31" i="2"/>
  <c r="BU31" i="2" s="1"/>
  <c r="BV31" i="2" s="1"/>
  <c r="BX31" i="2" s="1"/>
  <c r="BM32" i="2"/>
  <c r="BN32" i="2"/>
  <c r="BU32" i="2" s="1"/>
  <c r="BV32" i="2" s="1"/>
  <c r="BX32" i="2" s="1"/>
  <c r="BN33" i="2"/>
  <c r="BU33" i="2" s="1"/>
  <c r="BV33" i="2" s="1"/>
  <c r="BX33" i="2" s="1"/>
  <c r="BM34" i="2"/>
  <c r="BN34" i="2"/>
  <c r="BU34" i="2" s="1"/>
  <c r="BV34" i="2" s="1"/>
  <c r="BX34" i="2" s="1"/>
  <c r="BN35" i="2"/>
  <c r="BU35" i="2" s="1"/>
  <c r="BV35" i="2" s="1"/>
  <c r="BX35" i="2" s="1"/>
  <c r="BM36" i="2"/>
  <c r="BN36" i="2"/>
  <c r="BU36" i="2" s="1"/>
  <c r="BV36" i="2" s="1"/>
  <c r="BX36" i="2" s="1"/>
  <c r="BN37" i="2"/>
  <c r="BU37" i="2" s="1"/>
  <c r="BV37" i="2" s="1"/>
  <c r="BX37" i="2" s="1"/>
  <c r="BM38" i="2"/>
  <c r="BL38" i="2" s="1"/>
  <c r="BN38" i="2"/>
  <c r="BU38" i="2" s="1"/>
  <c r="BV38" i="2" s="1"/>
  <c r="BX38" i="2" s="1"/>
  <c r="BM10" i="2"/>
  <c r="J2" i="1"/>
  <c r="F3" i="1" s="1"/>
  <c r="G3" i="1" s="1"/>
  <c r="BM14" i="2"/>
  <c r="BM17" i="2"/>
  <c r="BN25" i="2"/>
  <c r="BU25" i="2" s="1"/>
  <c r="BV25" i="2" s="1"/>
  <c r="BX25" i="2" s="1"/>
  <c r="BN22" i="2"/>
  <c r="BU22" i="2" s="1"/>
  <c r="BV22" i="2" s="1"/>
  <c r="BX22" i="2" s="1"/>
  <c r="BN24" i="2"/>
  <c r="BU24" i="2" s="1"/>
  <c r="BV24" i="2" s="1"/>
  <c r="BX24" i="2" s="1"/>
  <c r="BM24" i="2"/>
  <c r="BP28" i="2"/>
  <c r="BP30" i="2"/>
  <c r="BP32" i="2"/>
  <c r="BP34" i="2"/>
  <c r="BP36" i="2"/>
  <c r="BP38" i="2"/>
  <c r="BN10" i="2"/>
  <c r="BU10" i="2" s="1"/>
  <c r="BV10" i="2" s="1"/>
  <c r="BX10" i="2" s="1"/>
  <c r="BN11" i="2"/>
  <c r="BU11" i="2" s="1"/>
  <c r="BV11" i="2" s="1"/>
  <c r="BX11" i="2" s="1"/>
  <c r="BM11" i="2"/>
  <c r="BN12" i="2"/>
  <c r="BU12" i="2" s="1"/>
  <c r="BV12" i="2" s="1"/>
  <c r="BX12" i="2" s="1"/>
  <c r="BN13" i="2"/>
  <c r="BU13" i="2" s="1"/>
  <c r="BV13" i="2" s="1"/>
  <c r="BX13" i="2" s="1"/>
  <c r="BP13" i="2"/>
  <c r="BN14" i="2"/>
  <c r="BU14" i="2" s="1"/>
  <c r="BV14" i="2" s="1"/>
  <c r="BX14" i="2" s="1"/>
  <c r="BN15" i="2"/>
  <c r="BU15" i="2" s="1"/>
  <c r="BV15" i="2" s="1"/>
  <c r="BX15" i="2" s="1"/>
  <c r="BM15" i="2"/>
  <c r="BN16" i="2"/>
  <c r="BU16" i="2" s="1"/>
  <c r="BV16" i="2" s="1"/>
  <c r="BX16" i="2" s="1"/>
  <c r="BM16" i="2"/>
  <c r="BN17" i="2"/>
  <c r="BU17" i="2" s="1"/>
  <c r="BV17" i="2" s="1"/>
  <c r="BX17" i="2" s="1"/>
  <c r="BP17" i="2"/>
  <c r="BN18" i="2"/>
  <c r="BU18" i="2" s="1"/>
  <c r="BV18" i="2" s="1"/>
  <c r="BX18" i="2" s="1"/>
  <c r="BM18" i="2"/>
  <c r="BN19" i="2"/>
  <c r="BU19" i="2" s="1"/>
  <c r="BV19" i="2" s="1"/>
  <c r="BX19" i="2" s="1"/>
  <c r="BM19" i="2"/>
  <c r="BN20" i="2"/>
  <c r="BU20" i="2" s="1"/>
  <c r="BV20" i="2" s="1"/>
  <c r="BX20" i="2" s="1"/>
  <c r="BP20" i="2"/>
  <c r="BN21" i="2"/>
  <c r="BU21" i="2" s="1"/>
  <c r="BV21" i="2" s="1"/>
  <c r="BX21" i="2" s="1"/>
  <c r="BM21" i="2"/>
  <c r="BN23" i="2"/>
  <c r="BU23" i="2" s="1"/>
  <c r="BV23" i="2" s="1"/>
  <c r="BX23" i="2" s="1"/>
  <c r="BP23" i="2"/>
  <c r="BM27" i="2"/>
  <c r="BO9" i="2"/>
  <c r="AY9" i="2"/>
  <c r="BP11" i="2"/>
  <c r="BP15" i="2"/>
  <c r="BP26" i="2"/>
  <c r="BN27" i="2"/>
  <c r="BU27" i="2" s="1"/>
  <c r="BV27" i="2" s="1"/>
  <c r="BX27" i="2" s="1"/>
  <c r="BP24" i="2"/>
  <c r="BN26" i="2"/>
  <c r="BU26" i="2" s="1"/>
  <c r="BV26" i="2" s="1"/>
  <c r="BX26" i="2" s="1"/>
  <c r="M8" i="2" l="1"/>
  <c r="L9" i="2"/>
  <c r="BL9" i="2"/>
  <c r="BS38" i="2"/>
  <c r="J5" i="1"/>
  <c r="B14" i="1" s="1"/>
  <c r="F14" i="1" s="1"/>
  <c r="G14" i="1" s="1"/>
  <c r="BM12" i="2"/>
  <c r="BS12" i="2" s="1"/>
  <c r="BP9" i="2"/>
  <c r="K2" i="1"/>
  <c r="F4" i="1" s="1"/>
  <c r="G4" i="1" s="1"/>
  <c r="BM31" i="2"/>
  <c r="BM25" i="2"/>
  <c r="BS18" i="2"/>
  <c r="BL18" i="2"/>
  <c r="CA18" i="2" s="1"/>
  <c r="BL24" i="2"/>
  <c r="CA24" i="2" s="1"/>
  <c r="BS24" i="2"/>
  <c r="BL28" i="2"/>
  <c r="CA28" i="2" s="1"/>
  <c r="BS28" i="2"/>
  <c r="BS20" i="2"/>
  <c r="BL20" i="2"/>
  <c r="CA20" i="2" s="1"/>
  <c r="BS17" i="2"/>
  <c r="BL17" i="2"/>
  <c r="CA17" i="2" s="1"/>
  <c r="BM37" i="2"/>
  <c r="BL37" i="2" s="1"/>
  <c r="BS36" i="2"/>
  <c r="BL36" i="2"/>
  <c r="CA36" i="2" s="1"/>
  <c r="BS32" i="2"/>
  <c r="BL32" i="2"/>
  <c r="CA32" i="2" s="1"/>
  <c r="BM29" i="2"/>
  <c r="BL27" i="2"/>
  <c r="CA27" i="2" s="1"/>
  <c r="BS27" i="2"/>
  <c r="BS16" i="2"/>
  <c r="BL16" i="2"/>
  <c r="CA16" i="2" s="1"/>
  <c r="K5" i="1"/>
  <c r="B15" i="1" s="1"/>
  <c r="F15" i="1" s="1"/>
  <c r="G15" i="1" s="1"/>
  <c r="BS22" i="2"/>
  <c r="BL22" i="2"/>
  <c r="CA22" i="2" s="1"/>
  <c r="BM35" i="2"/>
  <c r="BM23" i="2"/>
  <c r="BS19" i="2"/>
  <c r="BL19" i="2"/>
  <c r="CA19" i="2" s="1"/>
  <c r="BS15" i="2"/>
  <c r="BL15" i="2"/>
  <c r="CA15" i="2" s="1"/>
  <c r="BN9" i="2"/>
  <c r="BS30" i="2"/>
  <c r="BL30" i="2"/>
  <c r="CA30" i="2" s="1"/>
  <c r="BL26" i="2"/>
  <c r="CA26" i="2" s="1"/>
  <c r="BS26" i="2"/>
  <c r="BS14" i="2"/>
  <c r="BL14" i="2"/>
  <c r="CA14" i="2" s="1"/>
  <c r="BM33" i="2"/>
  <c r="BS34" i="2"/>
  <c r="BL34" i="2"/>
  <c r="CA34" i="2" s="1"/>
  <c r="BM13" i="2"/>
  <c r="BS21" i="2"/>
  <c r="BL21" i="2"/>
  <c r="CA21" i="2" s="1"/>
  <c r="BL11" i="2"/>
  <c r="CA11" i="2" s="1"/>
  <c r="BS11" i="2"/>
  <c r="BL10" i="2"/>
  <c r="CA10" i="2" s="1"/>
  <c r="BS10" i="2"/>
  <c r="M9" i="2" l="1"/>
  <c r="N8" i="2"/>
  <c r="F17" i="1"/>
  <c r="G17" i="1" s="1"/>
  <c r="BL12" i="2"/>
  <c r="CA12" i="2" s="1"/>
  <c r="F7" i="1"/>
  <c r="BM9" i="2"/>
  <c r="G7" i="1"/>
  <c r="G8" i="1" s="1"/>
  <c r="G9" i="1" s="1"/>
  <c r="BL35" i="2"/>
  <c r="CA35" i="2" s="1"/>
  <c r="BS35" i="2"/>
  <c r="G16" i="1"/>
  <c r="CA37" i="2"/>
  <c r="BS37" i="2"/>
  <c r="BS23" i="2"/>
  <c r="BL23" i="2"/>
  <c r="CA23" i="2" s="1"/>
  <c r="BL29" i="2"/>
  <c r="CA29" i="2" s="1"/>
  <c r="BS29" i="2"/>
  <c r="BS13" i="2"/>
  <c r="BL13" i="2"/>
  <c r="CA13" i="2" s="1"/>
  <c r="BL33" i="2"/>
  <c r="CA33" i="2" s="1"/>
  <c r="BS33" i="2"/>
  <c r="BL31" i="2"/>
  <c r="CA31" i="2" s="1"/>
  <c r="BS31" i="2"/>
  <c r="BL25" i="2"/>
  <c r="CA25" i="2" s="1"/>
  <c r="BS25" i="2"/>
  <c r="N9" i="2" l="1"/>
  <c r="O8" i="2"/>
  <c r="G18" i="1"/>
  <c r="G19" i="1" s="1"/>
  <c r="G20" i="1" s="1"/>
  <c r="G23" i="1" s="1"/>
  <c r="P8" i="2" l="1"/>
  <c r="O9" i="2"/>
  <c r="P9" i="2" l="1"/>
  <c r="Q8" i="2"/>
  <c r="R8" i="2" l="1"/>
  <c r="Q9" i="2"/>
  <c r="S8" i="2" l="1"/>
  <c r="R9" i="2"/>
  <c r="T8" i="2" l="1"/>
  <c r="S9" i="2"/>
  <c r="U8" i="2" l="1"/>
  <c r="T9" i="2"/>
  <c r="V8" i="2" l="1"/>
  <c r="U9" i="2"/>
  <c r="W8" i="2" l="1"/>
  <c r="V9" i="2"/>
  <c r="X8" i="2" l="1"/>
  <c r="W9" i="2"/>
  <c r="Y8" i="2" l="1"/>
  <c r="X9" i="2"/>
  <c r="Z8" i="2" l="1"/>
  <c r="Y9" i="2"/>
  <c r="AA8" i="2" l="1"/>
  <c r="Z9" i="2"/>
  <c r="AB8" i="2" l="1"/>
  <c r="AA9" i="2"/>
  <c r="AC8" i="2" l="1"/>
  <c r="AB9" i="2"/>
  <c r="AD8" i="2" l="1"/>
  <c r="AC9" i="2"/>
  <c r="AE8" i="2" l="1"/>
  <c r="AD9" i="2"/>
  <c r="AF8" i="2" l="1"/>
  <c r="AE9" i="2"/>
  <c r="AG8" i="2" l="1"/>
  <c r="AF9" i="2"/>
  <c r="AH8" i="2" l="1"/>
  <c r="AG9" i="2"/>
  <c r="AI8" i="2" l="1"/>
  <c r="AH9" i="2"/>
  <c r="AJ8" i="2" l="1"/>
  <c r="AI9" i="2"/>
  <c r="AK8" i="2" l="1"/>
  <c r="AJ9" i="2"/>
  <c r="AL8" i="2" l="1"/>
  <c r="AK9" i="2"/>
  <c r="AM8" i="2" l="1"/>
  <c r="AL9" i="2"/>
  <c r="AN8" i="2" l="1"/>
  <c r="AM9" i="2"/>
  <c r="AO8" i="2" l="1"/>
  <c r="AO9" i="2" s="1"/>
  <c r="AN9" i="2"/>
  <c r="AP8" i="2" l="1"/>
  <c r="AQ8" i="2" s="1"/>
  <c r="AP9" i="2" l="1"/>
  <c r="AR8" i="2"/>
  <c r="AQ9" i="2"/>
  <c r="AS8" i="2" l="1"/>
  <c r="AR9" i="2"/>
  <c r="AS9" i="2" l="1"/>
</calcChain>
</file>

<file path=xl/sharedStrings.xml><?xml version="1.0" encoding="utf-8"?>
<sst xmlns="http://schemas.openxmlformats.org/spreadsheetml/2006/main" count="1767" uniqueCount="155">
  <si>
    <t>MANPOWER</t>
  </si>
  <si>
    <t>Supervisor</t>
  </si>
  <si>
    <t>HK</t>
  </si>
  <si>
    <t>NO of Employees</t>
  </si>
  <si>
    <t>Rate</t>
  </si>
  <si>
    <t>Rate per day</t>
  </si>
  <si>
    <t xml:space="preserve">No Of days </t>
  </si>
  <si>
    <t xml:space="preserve">SS Bill Detalis </t>
  </si>
  <si>
    <t>GDA</t>
  </si>
  <si>
    <t>OT</t>
  </si>
  <si>
    <t>BGV</t>
  </si>
  <si>
    <t>Total</t>
  </si>
  <si>
    <t>Add :- GST @ 18%</t>
  </si>
  <si>
    <t>Grand Total</t>
  </si>
  <si>
    <t>SS Bill Detalis OT</t>
  </si>
  <si>
    <t>Amount</t>
  </si>
  <si>
    <t>Esic 3.25%</t>
  </si>
  <si>
    <t>Billing Amout</t>
  </si>
  <si>
    <t xml:space="preserve">Note :- If case GH will take 1 day extra </t>
  </si>
  <si>
    <t>S.No</t>
  </si>
  <si>
    <t>EMP ID</t>
  </si>
  <si>
    <t>Name As per Master</t>
  </si>
  <si>
    <t>Designation</t>
  </si>
  <si>
    <t xml:space="preserve">MorNiNg </t>
  </si>
  <si>
    <t xml:space="preserve">EvENiNg </t>
  </si>
  <si>
    <t xml:space="preserve">Night 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</si>
  <si>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</si>
  <si>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</si>
  <si>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</si>
  <si>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</si>
  <si>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</si>
  <si>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</si>
  <si>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</si>
  <si>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</si>
  <si>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</si>
  <si>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</si>
  <si>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P/GH</t>
  </si>
  <si>
    <t>GH</t>
  </si>
  <si>
    <t xml:space="preserve">Total present for Billing </t>
  </si>
  <si>
    <t>Off Days for Salary Sheet</t>
  </si>
  <si>
    <t>Paid Days</t>
  </si>
  <si>
    <t>Extra Duty Normal</t>
  </si>
  <si>
    <t>Extra double duty on Off days</t>
  </si>
  <si>
    <t>GH Paid</t>
  </si>
  <si>
    <t xml:space="preserve">Remarks </t>
  </si>
  <si>
    <t>Paid days as Wages sheet</t>
  </si>
  <si>
    <t>Variance</t>
  </si>
  <si>
    <t>Double duty Rate per hRs</t>
  </si>
  <si>
    <t>Total Doublr duty Hrs</t>
  </si>
  <si>
    <t>Extra Duty gross</t>
  </si>
  <si>
    <t>Paid in wages sheet</t>
  </si>
  <si>
    <t>Remarks</t>
  </si>
  <si>
    <t>Observation</t>
  </si>
  <si>
    <t>\</t>
  </si>
  <si>
    <t>M002</t>
  </si>
  <si>
    <t>JAGVIR SINGH</t>
  </si>
  <si>
    <t>M</t>
  </si>
  <si>
    <t>O</t>
  </si>
  <si>
    <t>A</t>
  </si>
  <si>
    <t>M003</t>
  </si>
  <si>
    <t>RAMRAJ</t>
  </si>
  <si>
    <t>E</t>
  </si>
  <si>
    <t>M006</t>
  </si>
  <si>
    <t>SARJU PATEL</t>
  </si>
  <si>
    <t>M012</t>
  </si>
  <si>
    <t>SHIV KUMAR</t>
  </si>
  <si>
    <t>N</t>
  </si>
  <si>
    <t>M015</t>
  </si>
  <si>
    <t>DINESH</t>
  </si>
  <si>
    <t>M016</t>
  </si>
  <si>
    <t>ARVIND YADAV</t>
  </si>
  <si>
    <t>M018</t>
  </si>
  <si>
    <t>VIRENDER KUMAR</t>
  </si>
  <si>
    <t>RAVI KUMAR</t>
  </si>
  <si>
    <t>M033</t>
  </si>
  <si>
    <t>M040</t>
  </si>
  <si>
    <t>ANKITA SINGH</t>
  </si>
  <si>
    <t>M048</t>
  </si>
  <si>
    <t xml:space="preserve">DINESH KUMAR </t>
  </si>
  <si>
    <t>M053</t>
  </si>
  <si>
    <t>KAMAL SINGH</t>
  </si>
  <si>
    <t>M055</t>
  </si>
  <si>
    <t>DEEPAK</t>
  </si>
  <si>
    <t>M094</t>
  </si>
  <si>
    <t>AMAN</t>
  </si>
  <si>
    <t>M099</t>
  </si>
  <si>
    <t>ROHIT</t>
  </si>
  <si>
    <t>M0100</t>
  </si>
  <si>
    <t>M0107</t>
  </si>
  <si>
    <t>RATNESH</t>
  </si>
  <si>
    <t>M0109</t>
  </si>
  <si>
    <t>MUNNA</t>
  </si>
  <si>
    <t>M0116</t>
  </si>
  <si>
    <t>VIKAS</t>
  </si>
  <si>
    <t>M0120</t>
  </si>
  <si>
    <t>MANOJ</t>
  </si>
  <si>
    <t>M0123</t>
  </si>
  <si>
    <t>MANISH</t>
  </si>
  <si>
    <t>M0125</t>
  </si>
  <si>
    <t>GAJENDER</t>
  </si>
  <si>
    <t>M0129</t>
  </si>
  <si>
    <t>RITESH</t>
  </si>
  <si>
    <t>M0130</t>
  </si>
  <si>
    <t>MINKU</t>
  </si>
  <si>
    <t>M0131</t>
  </si>
  <si>
    <t>RAM PARVESH</t>
  </si>
  <si>
    <t>M0132</t>
  </si>
  <si>
    <t>SATENDER</t>
  </si>
  <si>
    <t>M0133</t>
  </si>
  <si>
    <t>POOJA</t>
  </si>
  <si>
    <t>M0134</t>
  </si>
  <si>
    <t xml:space="preserve">SANTOSH </t>
  </si>
  <si>
    <t>M0135</t>
  </si>
  <si>
    <t>ABUL</t>
  </si>
  <si>
    <t>M0136</t>
  </si>
  <si>
    <t>SANJAY</t>
  </si>
  <si>
    <t>M0137</t>
  </si>
  <si>
    <t>BUNTY</t>
  </si>
  <si>
    <t>M0138</t>
  </si>
  <si>
    <t>M0139</t>
  </si>
  <si>
    <t>M0140</t>
  </si>
  <si>
    <t>AJAY</t>
  </si>
  <si>
    <t>TAPAN</t>
  </si>
  <si>
    <t>M0141</t>
  </si>
  <si>
    <t>RAJKUMAR</t>
  </si>
  <si>
    <t xml:space="preserve">Ram bhadur </t>
  </si>
  <si>
    <t>Annexure-IV (Daily Deployment Summary Sheet)</t>
  </si>
  <si>
    <t>DATE</t>
  </si>
  <si>
    <t>MORNING SHIFT</t>
  </si>
  <si>
    <t>Signature 
On Roll Supervisor</t>
  </si>
  <si>
    <t>EVENING SHIFT</t>
  </si>
  <si>
    <t>NIGHT SHIFT</t>
  </si>
  <si>
    <t>SINGLE DUTY</t>
  </si>
  <si>
    <t>DOUBLE DUTY</t>
  </si>
  <si>
    <t>GRAND TOTAL</t>
  </si>
  <si>
    <t>Signature HOD (Weekly Verified)</t>
  </si>
  <si>
    <t>SINGLE</t>
  </si>
  <si>
    <t>DOUBLE</t>
  </si>
  <si>
    <t>TOTAL</t>
  </si>
  <si>
    <t>M0142</t>
  </si>
  <si>
    <t>M0143</t>
  </si>
  <si>
    <t>M0144</t>
  </si>
  <si>
    <t>M0145</t>
  </si>
  <si>
    <t>SANJAY 2</t>
  </si>
  <si>
    <t>SATYAPRAKASH</t>
  </si>
  <si>
    <t>KANCHAN</t>
  </si>
  <si>
    <t>SIMRAN</t>
  </si>
  <si>
    <t>Plus 360 Bill Details Feb-24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</si>
  <si>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</si>
  <si>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</si>
  <si>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</si>
  <si>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</si>
  <si>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</si>
  <si>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t>HOUSE KEEPING AT MAX  SUPER SPECIALITY HOSPITAL   SHALIMAR BAGH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</si>
  <si>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Feb'2023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</si>
</sst>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ddd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/>
    <xf numFmtId="0" fontId="20" fillId="0" borderId="0"/>
    <xf numFmtId="0" fontId="10" fillId="0" borderId="0"/>
    <xf numFmtId="0" fontId="10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wrapText="1"/>
    </xf>
    <xf numFmtId="16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left" indent="2"/>
    </xf>
    <xf numFmtId="1" fontId="0" fillId="3" borderId="1" xfId="0" applyNumberFormat="1" applyFill="1" applyBorder="1"/>
    <xf numFmtId="0" fontId="4" fillId="5" borderId="6" xfId="0" applyFont="1" applyFill="1" applyBorder="1" applyAlignment="1">
      <alignment horizontal="center" vertical="center" textRotation="90"/>
    </xf>
    <xf numFmtId="0" fontId="4" fillId="5" borderId="7" xfId="0" applyFont="1" applyFill="1" applyBorder="1" applyAlignment="1">
      <alignment horizontal="center" vertical="center" textRotation="90" wrapText="1"/>
    </xf>
    <xf numFmtId="15" fontId="5" fillId="5" borderId="7" xfId="0" applyNumberFormat="1" applyFont="1" applyFill="1" applyBorder="1" applyAlignment="1">
      <alignment horizontal="center" vertical="center" textRotation="90"/>
    </xf>
    <xf numFmtId="164" fontId="4" fillId="6" borderId="7" xfId="0" applyNumberFormat="1" applyFont="1" applyFill="1" applyBorder="1" applyAlignment="1">
      <alignment horizontal="center" vertical="center" textRotation="90"/>
    </xf>
    <xf numFmtId="164" fontId="4" fillId="6" borderId="7" xfId="0" applyNumberFormat="1" applyFont="1" applyFill="1" applyBorder="1" applyAlignment="1">
      <alignment horizontal="center" vertical="center" textRotation="90" wrapText="1"/>
    </xf>
    <xf numFmtId="164" fontId="4" fillId="6" borderId="8" xfId="0" applyNumberFormat="1" applyFont="1" applyFill="1" applyBorder="1" applyAlignment="1">
      <alignment horizontal="center" vertical="center" textRotation="90"/>
    </xf>
    <xf numFmtId="164" fontId="7" fillId="7" borderId="9" xfId="0" applyNumberFormat="1" applyFont="1" applyFill="1" applyBorder="1" applyAlignment="1">
      <alignment horizontal="center" vertical="center" textRotation="90"/>
    </xf>
    <xf numFmtId="0" fontId="8" fillId="8" borderId="1" xfId="0" applyFont="1" applyFill="1" applyBorder="1" applyAlignment="1">
      <alignment horizontal="center" vertical="center" textRotation="90"/>
    </xf>
    <xf numFmtId="0" fontId="8" fillId="9" borderId="1" xfId="0" applyFont="1" applyFill="1" applyBorder="1" applyAlignment="1">
      <alignment horizontal="center" vertical="center" textRotation="90"/>
    </xf>
    <xf numFmtId="0" fontId="8" fillId="10" borderId="1" xfId="0" applyFont="1" applyFill="1" applyBorder="1" applyAlignment="1">
      <alignment horizontal="center" vertical="center" textRotation="90"/>
    </xf>
    <xf numFmtId="0" fontId="8" fillId="10" borderId="10" xfId="0" applyFont="1" applyFill="1" applyBorder="1" applyAlignment="1">
      <alignment horizontal="center" vertical="center" textRotation="90"/>
    </xf>
    <xf numFmtId="0" fontId="8" fillId="5" borderId="11" xfId="0" applyFont="1" applyFill="1" applyBorder="1" applyAlignment="1">
      <alignment horizontal="center" vertical="center" textRotation="90"/>
    </xf>
    <xf numFmtId="0" fontId="9" fillId="5" borderId="1" xfId="0" applyFont="1" applyFill="1" applyBorder="1" applyAlignment="1">
      <alignment horizontal="center" vertical="center"/>
    </xf>
    <xf numFmtId="165" fontId="11" fillId="5" borderId="1" xfId="1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" fontId="10" fillId="5" borderId="12" xfId="0" applyNumberFormat="1" applyFont="1" applyFill="1" applyBorder="1" applyAlignment="1">
      <alignment horizontal="center" vertical="center"/>
    </xf>
    <xf numFmtId="1" fontId="10" fillId="5" borderId="9" xfId="0" applyNumberFormat="1" applyFont="1" applyFill="1" applyBorder="1" applyAlignment="1">
      <alignment horizontal="center" vertical="center"/>
    </xf>
    <xf numFmtId="0" fontId="0" fillId="5" borderId="0" xfId="0" applyFill="1"/>
    <xf numFmtId="0" fontId="9" fillId="5" borderId="1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0" fillId="5" borderId="1" xfId="0" applyFill="1" applyBorder="1"/>
    <xf numFmtId="1" fontId="9" fillId="5" borderId="1" xfId="0" applyNumberFormat="1" applyFont="1" applyFill="1" applyBorder="1" applyAlignment="1">
      <alignment horizontal="center" vertical="center"/>
    </xf>
    <xf numFmtId="1" fontId="8" fillId="11" borderId="1" xfId="0" applyNumberFormat="1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1" fontId="0" fillId="5" borderId="0" xfId="0" applyNumberFormat="1" applyFill="1"/>
    <xf numFmtId="0" fontId="14" fillId="0" borderId="14" xfId="0" applyFont="1" applyBorder="1" applyProtection="1">
      <protection hidden="1"/>
    </xf>
    <xf numFmtId="0" fontId="13" fillId="0" borderId="1" xfId="0" applyFont="1" applyBorder="1" applyAlignment="1">
      <alignment horizontal="left" vertical="center" wrapText="1"/>
    </xf>
    <xf numFmtId="1" fontId="0" fillId="0" borderId="0" xfId="0" applyNumberFormat="1"/>
    <xf numFmtId="165" fontId="10" fillId="5" borderId="1" xfId="1" applyNumberFormat="1" applyFill="1" applyBorder="1" applyAlignment="1">
      <alignment horizontal="center" vertical="center"/>
    </xf>
    <xf numFmtId="0" fontId="13" fillId="0" borderId="1" xfId="0" applyFont="1" applyBorder="1"/>
    <xf numFmtId="0" fontId="16" fillId="0" borderId="1" xfId="0" applyFont="1" applyBorder="1" applyAlignment="1">
      <alignment horizontal="left" vertical="top"/>
    </xf>
    <xf numFmtId="0" fontId="17" fillId="0" borderId="1" xfId="0" applyFont="1" applyBorder="1"/>
    <xf numFmtId="1" fontId="0" fillId="0" borderId="1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5" borderId="15" xfId="0" applyNumberFormat="1" applyFill="1" applyBorder="1" applyAlignment="1">
      <alignment horizontal="center"/>
    </xf>
    <xf numFmtId="1" fontId="0" fillId="5" borderId="16" xfId="0" applyNumberFormat="1" applyFill="1" applyBorder="1" applyAlignment="1">
      <alignment horizontal="center"/>
    </xf>
    <xf numFmtId="0" fontId="0" fillId="5" borderId="17" xfId="0" applyFill="1" applyBorder="1"/>
    <xf numFmtId="1" fontId="0" fillId="5" borderId="10" xfId="0" applyNumberFormat="1" applyFill="1" applyBorder="1" applyAlignment="1">
      <alignment horizontal="center"/>
    </xf>
    <xf numFmtId="1" fontId="0" fillId="5" borderId="18" xfId="0" applyNumberForma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0" fillId="0" borderId="17" xfId="0" applyBorder="1"/>
    <xf numFmtId="0" fontId="17" fillId="0" borderId="17" xfId="0" applyFont="1" applyBorder="1"/>
    <xf numFmtId="0" fontId="0" fillId="0" borderId="17" xfId="0" applyBorder="1" applyAlignment="1">
      <alignment horizontal="center"/>
    </xf>
    <xf numFmtId="0" fontId="0" fillId="5" borderId="17" xfId="0" applyFill="1" applyBorder="1" applyAlignment="1">
      <alignment horizontal="center"/>
    </xf>
    <xf numFmtId="1" fontId="0" fillId="5" borderId="17" xfId="0" applyNumberForma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9" fillId="0" borderId="0" xfId="0" applyFont="1"/>
    <xf numFmtId="0" fontId="19" fillId="12" borderId="15" xfId="0" applyFont="1" applyFill="1" applyBorder="1" applyAlignment="1">
      <alignment horizontal="center" vertical="center"/>
    </xf>
    <xf numFmtId="0" fontId="19" fillId="12" borderId="24" xfId="0" applyFont="1" applyFill="1" applyBorder="1" applyAlignment="1">
      <alignment horizontal="center" vertical="center"/>
    </xf>
    <xf numFmtId="164" fontId="9" fillId="5" borderId="27" xfId="0" applyNumberFormat="1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1" xfId="0" applyFont="1" applyFill="1" applyBorder="1"/>
    <xf numFmtId="0" fontId="9" fillId="5" borderId="0" xfId="0" applyFont="1" applyFill="1"/>
    <xf numFmtId="0" fontId="9" fillId="5" borderId="1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29" xfId="0" applyFont="1" applyFill="1" applyBorder="1"/>
    <xf numFmtId="0" fontId="9" fillId="5" borderId="24" xfId="0" applyFont="1" applyFill="1" applyBorder="1" applyAlignment="1">
      <alignment horizontal="center"/>
    </xf>
    <xf numFmtId="0" fontId="9" fillId="5" borderId="25" xfId="0" applyFont="1" applyFill="1" applyBorder="1"/>
    <xf numFmtId="164" fontId="9" fillId="0" borderId="30" xfId="0" applyNumberFormat="1" applyFont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14" borderId="31" xfId="0" applyFont="1" applyFill="1" applyBorder="1" applyAlignment="1">
      <alignment horizontal="center"/>
    </xf>
    <xf numFmtId="0" fontId="9" fillId="14" borderId="32" xfId="0" applyFont="1" applyFill="1" applyBorder="1" applyAlignment="1">
      <alignment horizontal="center"/>
    </xf>
    <xf numFmtId="0" fontId="9" fillId="15" borderId="10" xfId="0" applyFont="1" applyFill="1" applyBorder="1" applyAlignment="1">
      <alignment horizontal="center"/>
    </xf>
    <xf numFmtId="0" fontId="9" fillId="16" borderId="18" xfId="0" applyFont="1" applyFill="1" applyBorder="1" applyAlignment="1">
      <alignment horizontal="center"/>
    </xf>
    <xf numFmtId="0" fontId="9" fillId="12" borderId="29" xfId="0" applyFont="1" applyFill="1" applyBorder="1" applyAlignment="1">
      <alignment horizontal="center"/>
    </xf>
    <xf numFmtId="164" fontId="9" fillId="0" borderId="33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1" xfId="3" applyFont="1" applyBorder="1" applyAlignment="1">
      <alignment vertical="center"/>
    </xf>
    <xf numFmtId="0" fontId="9" fillId="5" borderId="30" xfId="0" applyFont="1" applyFill="1" applyBorder="1" applyAlignment="1">
      <alignment horizontal="center" vertical="center"/>
    </xf>
    <xf numFmtId="165" fontId="10" fillId="5" borderId="17" xfId="1" applyNumberForma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1" fontId="9" fillId="5" borderId="17" xfId="0" applyNumberFormat="1" applyFont="1" applyFill="1" applyBorder="1" applyAlignment="1">
      <alignment horizontal="center" vertical="center"/>
    </xf>
    <xf numFmtId="1" fontId="8" fillId="11" borderId="17" xfId="0" applyNumberFormat="1" applyFont="1" applyFill="1" applyBorder="1" applyAlignment="1">
      <alignment horizontal="center" vertical="center"/>
    </xf>
    <xf numFmtId="1" fontId="0" fillId="5" borderId="38" xfId="0" applyNumberFormat="1" applyFill="1" applyBorder="1" applyAlignment="1">
      <alignment horizontal="center"/>
    </xf>
    <xf numFmtId="1" fontId="0" fillId="5" borderId="1" xfId="0" applyNumberFormat="1" applyFill="1" applyBorder="1"/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center"/>
    </xf>
    <xf numFmtId="0" fontId="15" fillId="0" borderId="1" xfId="0" applyFont="1" applyFill="1" applyBorder="1"/>
    <xf numFmtId="0" fontId="19" fillId="13" borderId="20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2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8" fillId="13" borderId="22" xfId="0" applyFont="1" applyFill="1" applyBorder="1" applyAlignment="1">
      <alignment horizontal="center" vertical="center" wrapText="1"/>
    </xf>
    <xf numFmtId="0" fontId="18" fillId="13" borderId="2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" fontId="18" fillId="0" borderId="3" xfId="0" applyNumberFormat="1" applyFont="1" applyBorder="1" applyAlignment="1">
      <alignment horizontal="center" wrapText="1"/>
    </xf>
    <xf numFmtId="17" fontId="18" fillId="0" borderId="4" xfId="0" applyNumberFormat="1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/>
    </xf>
    <xf numFmtId="0" fontId="19" fillId="12" borderId="20" xfId="0" applyFont="1" applyFill="1" applyBorder="1" applyAlignment="1">
      <alignment horizontal="center" vertical="center"/>
    </xf>
    <xf numFmtId="0" fontId="19" fillId="12" borderId="21" xfId="0" applyFont="1" applyFill="1" applyBorder="1" applyAlignment="1">
      <alignment horizontal="center" vertical="center" wrapText="1"/>
    </xf>
    <xf numFmtId="0" fontId="19" fillId="12" borderId="25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center" vertical="center" wrapText="1"/>
    </xf>
    <xf numFmtId="0" fontId="19" fillId="13" borderId="1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center"/>
    </xf>
    <xf numFmtId="0" fontId="22" fillId="0" borderId="1" xfId="4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</cellXfs>
  <cellStyles count="5">
    <cellStyle name="=C:\WINNT\SYSTEM32\COMMAND.COM 2" xfId="4"/>
    <cellStyle name="Normal" xfId="0" builtinId="0"/>
    <cellStyle name="Normal 2 3 2" xfId="3"/>
    <cellStyle name="Normal 4" xfId="2"/>
    <cellStyle name="Normal_Sheet1" xfId="1"/>
  </cellStyles>
  <dxfs count="51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showGridLines="0" view="pageBreakPreview" topLeftCell="A2" zoomScale="80" zoomScaleNormal="115" zoomScaleSheetLayoutView="80" workbookViewId="0">
      <pane xSplit="6" ySplit="4" topLeftCell="G19" activePane="bottomRight" state="frozen"/>
      <selection activeCell="A2" sqref="A2"/>
      <selection pane="topRight" activeCell="G2" sqref="G2"/>
      <selection pane="bottomLeft" activeCell="A6" sqref="A6"/>
      <selection pane="bottomRight" activeCell="B36" sqref="B35:B36"/>
    </sheetView>
  </sheetViews>
  <sheetFormatPr defaultColWidth="8.85546875" defaultRowHeight="12.75" x14ac:dyDescent="0.2"/>
  <cols>
    <col min="1" max="1" width="1" style="66" customWidth="1"/>
    <col min="2" max="2" width="14.42578125" style="65" customWidth="1"/>
    <col min="3" max="3" width="7.42578125" style="65" customWidth="1"/>
    <col min="4" max="5" width="8.42578125" style="65" customWidth="1"/>
    <col min="6" max="6" width="15.140625" style="65" customWidth="1"/>
    <col min="7" max="9" width="7.42578125" style="65" customWidth="1"/>
    <col min="10" max="10" width="15.140625" style="65" customWidth="1"/>
    <col min="11" max="13" width="7.42578125" style="65" customWidth="1"/>
    <col min="14" max="14" width="15.140625" style="65" customWidth="1"/>
    <col min="15" max="15" width="11" style="65" customWidth="1"/>
    <col min="16" max="16" width="8.5703125" style="65" customWidth="1"/>
    <col min="17" max="17" width="9.42578125" style="65" customWidth="1"/>
    <col min="18" max="18" width="17.7109375" style="65" customWidth="1"/>
    <col min="19" max="16384" width="8.85546875" style="66"/>
  </cols>
  <sheetData>
    <row r="1" spans="2:18" ht="13.5" thickBot="1" x14ac:dyDescent="0.25"/>
    <row r="2" spans="2:18" ht="15.75" customHeight="1" thickBot="1" x14ac:dyDescent="0.25">
      <c r="B2" s="123" t="s">
        <v>126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2:18" s="67" customFormat="1" ht="18" customHeight="1" thickBot="1" x14ac:dyDescent="0.25">
      <c r="B3" s="125">
        <v>45323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2:18" s="67" customFormat="1" ht="39" customHeight="1" x14ac:dyDescent="0.2">
      <c r="B4" s="127" t="s">
        <v>127</v>
      </c>
      <c r="C4" s="129" t="s">
        <v>128</v>
      </c>
      <c r="D4" s="130"/>
      <c r="E4" s="131"/>
      <c r="F4" s="132" t="s">
        <v>129</v>
      </c>
      <c r="G4" s="129" t="s">
        <v>130</v>
      </c>
      <c r="H4" s="130"/>
      <c r="I4" s="131"/>
      <c r="J4" s="132" t="s">
        <v>129</v>
      </c>
      <c r="K4" s="129" t="s">
        <v>131</v>
      </c>
      <c r="L4" s="130"/>
      <c r="M4" s="131"/>
      <c r="N4" s="132" t="s">
        <v>129</v>
      </c>
      <c r="O4" s="134" t="s">
        <v>132</v>
      </c>
      <c r="P4" s="117" t="s">
        <v>133</v>
      </c>
      <c r="Q4" s="119" t="s">
        <v>134</v>
      </c>
      <c r="R4" s="121" t="s">
        <v>135</v>
      </c>
    </row>
    <row r="5" spans="2:18" s="67" customFormat="1" ht="15.75" customHeight="1" thickBot="1" x14ac:dyDescent="0.25">
      <c r="B5" s="128"/>
      <c r="C5" s="68" t="s">
        <v>136</v>
      </c>
      <c r="D5" s="68" t="s">
        <v>137</v>
      </c>
      <c r="E5" s="69" t="s">
        <v>138</v>
      </c>
      <c r="F5" s="133"/>
      <c r="G5" s="68" t="s">
        <v>136</v>
      </c>
      <c r="H5" s="68" t="s">
        <v>137</v>
      </c>
      <c r="I5" s="68" t="s">
        <v>138</v>
      </c>
      <c r="J5" s="133"/>
      <c r="K5" s="68" t="s">
        <v>136</v>
      </c>
      <c r="L5" s="68" t="s">
        <v>137</v>
      </c>
      <c r="M5" s="68" t="s">
        <v>138</v>
      </c>
      <c r="N5" s="133"/>
      <c r="O5" s="135"/>
      <c r="P5" s="118"/>
      <c r="Q5" s="120"/>
      <c r="R5" s="122"/>
    </row>
    <row r="6" spans="2:18" s="77" customFormat="1" ht="18" customHeight="1" thickBot="1" x14ac:dyDescent="0.25">
      <c r="B6" s="70">
        <v>45323</v>
      </c>
      <c r="C6" s="71"/>
      <c r="D6" s="71"/>
      <c r="E6" s="71"/>
      <c r="F6" s="72"/>
      <c r="G6" s="71"/>
      <c r="H6" s="71"/>
      <c r="I6" s="71"/>
      <c r="J6" s="72"/>
      <c r="K6" s="71"/>
      <c r="L6" s="71"/>
      <c r="M6" s="71"/>
      <c r="N6" s="72"/>
      <c r="O6" s="73">
        <f>M6+I6+E6</f>
        <v>0</v>
      </c>
      <c r="P6" s="74"/>
      <c r="Q6" s="75">
        <f>O6</f>
        <v>0</v>
      </c>
      <c r="R6" s="76"/>
    </row>
    <row r="7" spans="2:18" s="77" customFormat="1" ht="18" customHeight="1" thickBot="1" x14ac:dyDescent="0.25">
      <c r="B7" s="70">
        <f>B6+1</f>
        <v>45324</v>
      </c>
      <c r="C7" s="78"/>
      <c r="D7" s="78"/>
      <c r="E7" s="78"/>
      <c r="F7" s="80"/>
      <c r="G7" s="78"/>
      <c r="H7" s="78"/>
      <c r="I7" s="78"/>
      <c r="J7" s="80"/>
      <c r="K7" s="78"/>
      <c r="L7" s="78"/>
      <c r="M7" s="78"/>
      <c r="N7" s="80"/>
      <c r="O7" s="73">
        <f t="shared" ref="O7:O36" si="0">M7+I7+E7</f>
        <v>0</v>
      </c>
      <c r="P7" s="79"/>
      <c r="Q7" s="75">
        <f t="shared" ref="Q7:Q36" si="1">O7</f>
        <v>0</v>
      </c>
      <c r="R7" s="81"/>
    </row>
    <row r="8" spans="2:18" s="77" customFormat="1" ht="18" customHeight="1" thickBot="1" x14ac:dyDescent="0.25">
      <c r="B8" s="70">
        <f t="shared" ref="B8:B34" si="2">B7+1</f>
        <v>45325</v>
      </c>
      <c r="C8" s="78"/>
      <c r="D8" s="78"/>
      <c r="E8" s="78"/>
      <c r="F8" s="80"/>
      <c r="G8" s="78"/>
      <c r="H8" s="78"/>
      <c r="I8" s="78"/>
      <c r="J8" s="80"/>
      <c r="K8" s="78"/>
      <c r="L8" s="78"/>
      <c r="M8" s="78"/>
      <c r="N8" s="80"/>
      <c r="O8" s="73">
        <f t="shared" si="0"/>
        <v>0</v>
      </c>
      <c r="P8" s="79"/>
      <c r="Q8" s="75">
        <f t="shared" si="1"/>
        <v>0</v>
      </c>
      <c r="R8" s="81"/>
    </row>
    <row r="9" spans="2:18" s="77" customFormat="1" ht="18" customHeight="1" thickBot="1" x14ac:dyDescent="0.25">
      <c r="B9" s="70">
        <f t="shared" si="2"/>
        <v>45326</v>
      </c>
      <c r="C9" s="78"/>
      <c r="D9" s="78"/>
      <c r="E9" s="78"/>
      <c r="F9" s="80"/>
      <c r="G9" s="78"/>
      <c r="H9" s="78"/>
      <c r="I9" s="78"/>
      <c r="J9" s="80"/>
      <c r="K9" s="78"/>
      <c r="L9" s="78"/>
      <c r="M9" s="78"/>
      <c r="N9" s="80"/>
      <c r="O9" s="73">
        <f t="shared" si="0"/>
        <v>0</v>
      </c>
      <c r="P9" s="79"/>
      <c r="Q9" s="75">
        <f t="shared" si="1"/>
        <v>0</v>
      </c>
      <c r="R9" s="81"/>
    </row>
    <row r="10" spans="2:18" s="77" customFormat="1" ht="18" customHeight="1" thickBot="1" x14ac:dyDescent="0.25">
      <c r="B10" s="70">
        <f t="shared" si="2"/>
        <v>45327</v>
      </c>
      <c r="C10" s="78"/>
      <c r="D10" s="78"/>
      <c r="E10" s="78"/>
      <c r="F10" s="80"/>
      <c r="G10" s="78"/>
      <c r="H10" s="78"/>
      <c r="I10" s="78"/>
      <c r="J10" s="80"/>
      <c r="K10" s="78"/>
      <c r="L10" s="78"/>
      <c r="M10" s="78"/>
      <c r="N10" s="80"/>
      <c r="O10" s="73">
        <f t="shared" si="0"/>
        <v>0</v>
      </c>
      <c r="P10" s="79"/>
      <c r="Q10" s="75">
        <f t="shared" si="1"/>
        <v>0</v>
      </c>
      <c r="R10" s="81"/>
    </row>
    <row r="11" spans="2:18" s="77" customFormat="1" ht="18" customHeight="1" thickBot="1" x14ac:dyDescent="0.25">
      <c r="B11" s="70">
        <f t="shared" si="2"/>
        <v>45328</v>
      </c>
      <c r="C11" s="78"/>
      <c r="D11" s="78"/>
      <c r="E11" s="78"/>
      <c r="F11" s="80"/>
      <c r="G11" s="78"/>
      <c r="H11" s="78"/>
      <c r="I11" s="78"/>
      <c r="J11" s="80"/>
      <c r="K11" s="78"/>
      <c r="L11" s="78"/>
      <c r="M11" s="78"/>
      <c r="N11" s="80"/>
      <c r="O11" s="73">
        <f t="shared" si="0"/>
        <v>0</v>
      </c>
      <c r="P11" s="79"/>
      <c r="Q11" s="75">
        <f t="shared" si="1"/>
        <v>0</v>
      </c>
      <c r="R11" s="81"/>
    </row>
    <row r="12" spans="2:18" s="77" customFormat="1" ht="18" customHeight="1" thickBot="1" x14ac:dyDescent="0.25">
      <c r="B12" s="70">
        <f t="shared" si="2"/>
        <v>45329</v>
      </c>
      <c r="C12" s="78"/>
      <c r="D12" s="78"/>
      <c r="E12" s="78"/>
      <c r="F12" s="80"/>
      <c r="G12" s="78"/>
      <c r="H12" s="78"/>
      <c r="I12" s="78"/>
      <c r="J12" s="80"/>
      <c r="K12" s="78"/>
      <c r="L12" s="78"/>
      <c r="M12" s="78"/>
      <c r="N12" s="80"/>
      <c r="O12" s="73">
        <f t="shared" si="0"/>
        <v>0</v>
      </c>
      <c r="P12" s="79"/>
      <c r="Q12" s="75">
        <f t="shared" si="1"/>
        <v>0</v>
      </c>
      <c r="R12" s="81"/>
    </row>
    <row r="13" spans="2:18" s="77" customFormat="1" ht="18" customHeight="1" thickBot="1" x14ac:dyDescent="0.25">
      <c r="B13" s="70">
        <f t="shared" si="2"/>
        <v>45330</v>
      </c>
      <c r="C13" s="78"/>
      <c r="D13" s="78"/>
      <c r="E13" s="78"/>
      <c r="F13" s="80"/>
      <c r="G13" s="78"/>
      <c r="H13" s="78"/>
      <c r="I13" s="78"/>
      <c r="J13" s="80"/>
      <c r="K13" s="78"/>
      <c r="L13" s="78"/>
      <c r="M13" s="78"/>
      <c r="N13" s="80"/>
      <c r="O13" s="73">
        <f t="shared" si="0"/>
        <v>0</v>
      </c>
      <c r="P13" s="79"/>
      <c r="Q13" s="75">
        <f t="shared" si="1"/>
        <v>0</v>
      </c>
      <c r="R13" s="81"/>
    </row>
    <row r="14" spans="2:18" s="77" customFormat="1" ht="18" customHeight="1" thickBot="1" x14ac:dyDescent="0.25">
      <c r="B14" s="70">
        <f t="shared" si="2"/>
        <v>45331</v>
      </c>
      <c r="C14" s="78"/>
      <c r="D14" s="78"/>
      <c r="E14" s="78"/>
      <c r="F14" s="80"/>
      <c r="G14" s="78"/>
      <c r="H14" s="78"/>
      <c r="I14" s="78"/>
      <c r="J14" s="80"/>
      <c r="K14" s="78"/>
      <c r="L14" s="78"/>
      <c r="M14" s="78"/>
      <c r="N14" s="80"/>
      <c r="O14" s="73">
        <f t="shared" si="0"/>
        <v>0</v>
      </c>
      <c r="P14" s="79"/>
      <c r="Q14" s="75">
        <f t="shared" si="1"/>
        <v>0</v>
      </c>
      <c r="R14" s="81"/>
    </row>
    <row r="15" spans="2:18" s="77" customFormat="1" ht="18" customHeight="1" thickBot="1" x14ac:dyDescent="0.25">
      <c r="B15" s="70">
        <f t="shared" si="2"/>
        <v>45332</v>
      </c>
      <c r="C15" s="78"/>
      <c r="D15" s="78"/>
      <c r="E15" s="78"/>
      <c r="F15" s="80"/>
      <c r="G15" s="78"/>
      <c r="H15" s="78"/>
      <c r="I15" s="78"/>
      <c r="J15" s="80"/>
      <c r="K15" s="78"/>
      <c r="L15" s="78"/>
      <c r="M15" s="78"/>
      <c r="N15" s="80"/>
      <c r="O15" s="73">
        <f t="shared" si="0"/>
        <v>0</v>
      </c>
      <c r="P15" s="79"/>
      <c r="Q15" s="75">
        <f t="shared" si="1"/>
        <v>0</v>
      </c>
      <c r="R15" s="81"/>
    </row>
    <row r="16" spans="2:18" s="77" customFormat="1" ht="18" customHeight="1" thickBot="1" x14ac:dyDescent="0.25">
      <c r="B16" s="70">
        <f t="shared" si="2"/>
        <v>45333</v>
      </c>
      <c r="C16" s="78"/>
      <c r="D16" s="78"/>
      <c r="E16" s="78"/>
      <c r="F16" s="80"/>
      <c r="G16" s="78"/>
      <c r="H16" s="78"/>
      <c r="I16" s="78"/>
      <c r="J16" s="80"/>
      <c r="K16" s="78"/>
      <c r="L16" s="78"/>
      <c r="M16" s="78"/>
      <c r="N16" s="80"/>
      <c r="O16" s="73">
        <f t="shared" si="0"/>
        <v>0</v>
      </c>
      <c r="P16" s="79"/>
      <c r="Q16" s="75">
        <f t="shared" si="1"/>
        <v>0</v>
      </c>
      <c r="R16" s="81"/>
    </row>
    <row r="17" spans="2:18" s="77" customFormat="1" ht="18" customHeight="1" thickBot="1" x14ac:dyDescent="0.25">
      <c r="B17" s="70">
        <f t="shared" si="2"/>
        <v>45334</v>
      </c>
      <c r="C17" s="78"/>
      <c r="D17" s="78"/>
      <c r="E17" s="78"/>
      <c r="F17" s="80"/>
      <c r="G17" s="78"/>
      <c r="H17" s="78"/>
      <c r="I17" s="78"/>
      <c r="J17" s="80"/>
      <c r="K17" s="78"/>
      <c r="L17" s="78"/>
      <c r="M17" s="78"/>
      <c r="N17" s="80"/>
      <c r="O17" s="73">
        <f t="shared" si="0"/>
        <v>0</v>
      </c>
      <c r="P17" s="79"/>
      <c r="Q17" s="75">
        <f t="shared" si="1"/>
        <v>0</v>
      </c>
      <c r="R17" s="81"/>
    </row>
    <row r="18" spans="2:18" s="77" customFormat="1" ht="18" customHeight="1" thickBot="1" x14ac:dyDescent="0.25">
      <c r="B18" s="70">
        <f t="shared" si="2"/>
        <v>45335</v>
      </c>
      <c r="C18" s="78"/>
      <c r="D18" s="78"/>
      <c r="E18" s="78"/>
      <c r="F18" s="80"/>
      <c r="G18" s="78"/>
      <c r="H18" s="78"/>
      <c r="I18" s="78"/>
      <c r="J18" s="80"/>
      <c r="K18" s="78"/>
      <c r="L18" s="78"/>
      <c r="M18" s="78"/>
      <c r="N18" s="80"/>
      <c r="O18" s="73">
        <f t="shared" si="0"/>
        <v>0</v>
      </c>
      <c r="P18" s="79"/>
      <c r="Q18" s="75">
        <f t="shared" si="1"/>
        <v>0</v>
      </c>
      <c r="R18" s="81"/>
    </row>
    <row r="19" spans="2:18" s="77" customFormat="1" ht="18" customHeight="1" thickBot="1" x14ac:dyDescent="0.25">
      <c r="B19" s="70">
        <f t="shared" si="2"/>
        <v>45336</v>
      </c>
      <c r="C19" s="78"/>
      <c r="D19" s="78"/>
      <c r="E19" s="78"/>
      <c r="F19" s="80"/>
      <c r="G19" s="78"/>
      <c r="H19" s="78"/>
      <c r="I19" s="78"/>
      <c r="J19" s="80"/>
      <c r="K19" s="78"/>
      <c r="L19" s="78"/>
      <c r="M19" s="78"/>
      <c r="N19" s="80"/>
      <c r="O19" s="73">
        <f t="shared" si="0"/>
        <v>0</v>
      </c>
      <c r="P19" s="79"/>
      <c r="Q19" s="75">
        <f t="shared" si="1"/>
        <v>0</v>
      </c>
      <c r="R19" s="81"/>
    </row>
    <row r="20" spans="2:18" s="77" customFormat="1" ht="18" customHeight="1" thickBot="1" x14ac:dyDescent="0.25">
      <c r="B20" s="70">
        <f t="shared" si="2"/>
        <v>45337</v>
      </c>
      <c r="C20" s="78"/>
      <c r="D20" s="78"/>
      <c r="E20" s="78"/>
      <c r="F20" s="80"/>
      <c r="G20" s="78"/>
      <c r="H20" s="78"/>
      <c r="I20" s="78"/>
      <c r="J20" s="80"/>
      <c r="K20" s="78"/>
      <c r="L20" s="78"/>
      <c r="M20" s="78"/>
      <c r="N20" s="80"/>
      <c r="O20" s="73">
        <f t="shared" si="0"/>
        <v>0</v>
      </c>
      <c r="P20" s="79"/>
      <c r="Q20" s="75">
        <f t="shared" si="1"/>
        <v>0</v>
      </c>
      <c r="R20" s="81"/>
    </row>
    <row r="21" spans="2:18" s="77" customFormat="1" ht="18" customHeight="1" thickBot="1" x14ac:dyDescent="0.25">
      <c r="B21" s="70">
        <f t="shared" si="2"/>
        <v>45338</v>
      </c>
      <c r="C21" s="78"/>
      <c r="D21" s="78"/>
      <c r="E21" s="78"/>
      <c r="F21" s="80"/>
      <c r="G21" s="78"/>
      <c r="H21" s="78"/>
      <c r="I21" s="78"/>
      <c r="J21" s="80"/>
      <c r="K21" s="78"/>
      <c r="L21" s="78"/>
      <c r="M21" s="78"/>
      <c r="N21" s="80"/>
      <c r="O21" s="73">
        <f t="shared" si="0"/>
        <v>0</v>
      </c>
      <c r="P21" s="79"/>
      <c r="Q21" s="75">
        <f t="shared" si="1"/>
        <v>0</v>
      </c>
      <c r="R21" s="81"/>
    </row>
    <row r="22" spans="2:18" s="77" customFormat="1" ht="18" customHeight="1" thickBot="1" x14ac:dyDescent="0.25">
      <c r="B22" s="70">
        <f t="shared" si="2"/>
        <v>45339</v>
      </c>
      <c r="C22" s="78"/>
      <c r="D22" s="78"/>
      <c r="E22" s="78"/>
      <c r="F22" s="80"/>
      <c r="G22" s="78"/>
      <c r="H22" s="78"/>
      <c r="I22" s="78"/>
      <c r="J22" s="80"/>
      <c r="K22" s="78"/>
      <c r="L22" s="78"/>
      <c r="M22" s="78"/>
      <c r="N22" s="80"/>
      <c r="O22" s="73">
        <f t="shared" si="0"/>
        <v>0</v>
      </c>
      <c r="P22" s="79"/>
      <c r="Q22" s="75">
        <f t="shared" si="1"/>
        <v>0</v>
      </c>
      <c r="R22" s="81"/>
    </row>
    <row r="23" spans="2:18" s="77" customFormat="1" ht="18" customHeight="1" thickBot="1" x14ac:dyDescent="0.25">
      <c r="B23" s="70">
        <f t="shared" si="2"/>
        <v>45340</v>
      </c>
      <c r="C23" s="78"/>
      <c r="D23" s="78"/>
      <c r="E23" s="78"/>
      <c r="F23" s="80"/>
      <c r="G23" s="78"/>
      <c r="H23" s="78"/>
      <c r="I23" s="78"/>
      <c r="J23" s="80"/>
      <c r="K23" s="78"/>
      <c r="L23" s="78"/>
      <c r="M23" s="78"/>
      <c r="N23" s="80"/>
      <c r="O23" s="73">
        <f t="shared" si="0"/>
        <v>0</v>
      </c>
      <c r="P23" s="79"/>
      <c r="Q23" s="75">
        <f t="shared" si="1"/>
        <v>0</v>
      </c>
      <c r="R23" s="81"/>
    </row>
    <row r="24" spans="2:18" s="77" customFormat="1" ht="18" customHeight="1" thickBot="1" x14ac:dyDescent="0.25">
      <c r="B24" s="70">
        <f t="shared" si="2"/>
        <v>45341</v>
      </c>
      <c r="C24" s="78"/>
      <c r="D24" s="78"/>
      <c r="E24" s="78"/>
      <c r="F24" s="80"/>
      <c r="G24" s="78"/>
      <c r="H24" s="78"/>
      <c r="I24" s="78"/>
      <c r="J24" s="80"/>
      <c r="K24" s="78"/>
      <c r="L24" s="78"/>
      <c r="M24" s="78"/>
      <c r="N24" s="80"/>
      <c r="O24" s="73">
        <f t="shared" si="0"/>
        <v>0</v>
      </c>
      <c r="P24" s="79"/>
      <c r="Q24" s="75">
        <f t="shared" si="1"/>
        <v>0</v>
      </c>
      <c r="R24" s="81"/>
    </row>
    <row r="25" spans="2:18" s="77" customFormat="1" ht="18" customHeight="1" thickBot="1" x14ac:dyDescent="0.25">
      <c r="B25" s="70">
        <f t="shared" si="2"/>
        <v>45342</v>
      </c>
      <c r="C25" s="78"/>
      <c r="D25" s="78"/>
      <c r="E25" s="78"/>
      <c r="F25" s="80"/>
      <c r="G25" s="78"/>
      <c r="H25" s="78"/>
      <c r="I25" s="78"/>
      <c r="J25" s="80"/>
      <c r="K25" s="78"/>
      <c r="L25" s="78"/>
      <c r="M25" s="78"/>
      <c r="N25" s="80"/>
      <c r="O25" s="73">
        <f t="shared" si="0"/>
        <v>0</v>
      </c>
      <c r="P25" s="79"/>
      <c r="Q25" s="75">
        <f t="shared" si="1"/>
        <v>0</v>
      </c>
      <c r="R25" s="81"/>
    </row>
    <row r="26" spans="2:18" s="77" customFormat="1" ht="18" customHeight="1" thickBot="1" x14ac:dyDescent="0.25">
      <c r="B26" s="70">
        <f t="shared" si="2"/>
        <v>45343</v>
      </c>
      <c r="C26" s="78"/>
      <c r="D26" s="78"/>
      <c r="E26" s="78"/>
      <c r="F26" s="80"/>
      <c r="G26" s="78"/>
      <c r="H26" s="78"/>
      <c r="I26" s="78"/>
      <c r="J26" s="80"/>
      <c r="K26" s="78"/>
      <c r="L26" s="78"/>
      <c r="M26" s="78"/>
      <c r="N26" s="80"/>
      <c r="O26" s="73">
        <f t="shared" si="0"/>
        <v>0</v>
      </c>
      <c r="P26" s="79"/>
      <c r="Q26" s="75">
        <f t="shared" si="1"/>
        <v>0</v>
      </c>
      <c r="R26" s="81"/>
    </row>
    <row r="27" spans="2:18" s="77" customFormat="1" ht="18" customHeight="1" thickBot="1" x14ac:dyDescent="0.25">
      <c r="B27" s="70">
        <f t="shared" si="2"/>
        <v>45344</v>
      </c>
      <c r="C27" s="78"/>
      <c r="D27" s="78"/>
      <c r="E27" s="78"/>
      <c r="F27" s="80"/>
      <c r="G27" s="78"/>
      <c r="H27" s="78"/>
      <c r="I27" s="78"/>
      <c r="J27" s="80"/>
      <c r="K27" s="78"/>
      <c r="L27" s="78"/>
      <c r="M27" s="78"/>
      <c r="N27" s="80"/>
      <c r="O27" s="73">
        <f t="shared" si="0"/>
        <v>0</v>
      </c>
      <c r="P27" s="79"/>
      <c r="Q27" s="75">
        <f t="shared" si="1"/>
        <v>0</v>
      </c>
      <c r="R27" s="81"/>
    </row>
    <row r="28" spans="2:18" s="77" customFormat="1" ht="18" customHeight="1" thickBot="1" x14ac:dyDescent="0.25">
      <c r="B28" s="70">
        <f t="shared" si="2"/>
        <v>45345</v>
      </c>
      <c r="C28" s="78"/>
      <c r="D28" s="78"/>
      <c r="E28" s="78"/>
      <c r="F28" s="80"/>
      <c r="G28" s="78"/>
      <c r="H28" s="78"/>
      <c r="I28" s="78"/>
      <c r="J28" s="80"/>
      <c r="K28" s="78"/>
      <c r="L28" s="78"/>
      <c r="M28" s="78"/>
      <c r="N28" s="80"/>
      <c r="O28" s="73">
        <f t="shared" si="0"/>
        <v>0</v>
      </c>
      <c r="P28" s="79"/>
      <c r="Q28" s="75">
        <f t="shared" si="1"/>
        <v>0</v>
      </c>
      <c r="R28" s="81"/>
    </row>
    <row r="29" spans="2:18" s="77" customFormat="1" ht="18" customHeight="1" thickBot="1" x14ac:dyDescent="0.25">
      <c r="B29" s="70">
        <f t="shared" si="2"/>
        <v>45346</v>
      </c>
      <c r="C29" s="78"/>
      <c r="D29" s="78"/>
      <c r="E29" s="78"/>
      <c r="F29" s="80"/>
      <c r="G29" s="78"/>
      <c r="H29" s="78"/>
      <c r="I29" s="78"/>
      <c r="J29" s="80"/>
      <c r="K29" s="78"/>
      <c r="L29" s="78"/>
      <c r="M29" s="78"/>
      <c r="N29" s="80"/>
      <c r="O29" s="73">
        <f t="shared" si="0"/>
        <v>0</v>
      </c>
      <c r="P29" s="79"/>
      <c r="Q29" s="75">
        <f t="shared" si="1"/>
        <v>0</v>
      </c>
      <c r="R29" s="81"/>
    </row>
    <row r="30" spans="2:18" s="77" customFormat="1" ht="18" customHeight="1" thickBot="1" x14ac:dyDescent="0.25">
      <c r="B30" s="70">
        <f t="shared" si="2"/>
        <v>45347</v>
      </c>
      <c r="C30" s="78"/>
      <c r="D30" s="78"/>
      <c r="E30" s="78"/>
      <c r="F30" s="80"/>
      <c r="G30" s="78"/>
      <c r="H30" s="78"/>
      <c r="I30" s="78"/>
      <c r="J30" s="80"/>
      <c r="K30" s="78"/>
      <c r="L30" s="78"/>
      <c r="M30" s="78"/>
      <c r="N30" s="80"/>
      <c r="O30" s="73">
        <f t="shared" si="0"/>
        <v>0</v>
      </c>
      <c r="P30" s="79"/>
      <c r="Q30" s="75">
        <f t="shared" si="1"/>
        <v>0</v>
      </c>
      <c r="R30" s="81"/>
    </row>
    <row r="31" spans="2:18" s="77" customFormat="1" ht="18" customHeight="1" thickBot="1" x14ac:dyDescent="0.25">
      <c r="B31" s="70">
        <f t="shared" si="2"/>
        <v>45348</v>
      </c>
      <c r="C31" s="78"/>
      <c r="D31" s="78"/>
      <c r="E31" s="78"/>
      <c r="F31" s="80"/>
      <c r="G31" s="78"/>
      <c r="H31" s="78"/>
      <c r="I31" s="78"/>
      <c r="J31" s="80"/>
      <c r="K31" s="78"/>
      <c r="L31" s="78"/>
      <c r="M31" s="78"/>
      <c r="N31" s="80"/>
      <c r="O31" s="73">
        <f t="shared" si="0"/>
        <v>0</v>
      </c>
      <c r="P31" s="79"/>
      <c r="Q31" s="75">
        <f t="shared" si="1"/>
        <v>0</v>
      </c>
      <c r="R31" s="81"/>
    </row>
    <row r="32" spans="2:18" s="77" customFormat="1" ht="18" customHeight="1" thickBot="1" x14ac:dyDescent="0.25">
      <c r="B32" s="70">
        <f t="shared" si="2"/>
        <v>45349</v>
      </c>
      <c r="C32" s="78"/>
      <c r="D32" s="78"/>
      <c r="E32" s="78"/>
      <c r="F32" s="80"/>
      <c r="G32" s="78"/>
      <c r="H32" s="78"/>
      <c r="I32" s="78"/>
      <c r="J32" s="80"/>
      <c r="K32" s="78"/>
      <c r="L32" s="78"/>
      <c r="M32" s="78"/>
      <c r="N32" s="80"/>
      <c r="O32" s="73">
        <f t="shared" si="0"/>
        <v>0</v>
      </c>
      <c r="P32" s="79"/>
      <c r="Q32" s="75">
        <f t="shared" si="1"/>
        <v>0</v>
      </c>
      <c r="R32" s="81"/>
    </row>
    <row r="33" spans="2:18" s="77" customFormat="1" ht="18" customHeight="1" thickBot="1" x14ac:dyDescent="0.25">
      <c r="B33" s="70">
        <f t="shared" si="2"/>
        <v>45350</v>
      </c>
      <c r="C33" s="78"/>
      <c r="D33" s="78"/>
      <c r="E33" s="78"/>
      <c r="F33" s="80"/>
      <c r="G33" s="78"/>
      <c r="H33" s="78"/>
      <c r="I33" s="78"/>
      <c r="J33" s="80"/>
      <c r="K33" s="78"/>
      <c r="L33" s="78"/>
      <c r="M33" s="78"/>
      <c r="N33" s="80"/>
      <c r="O33" s="73">
        <f t="shared" si="0"/>
        <v>0</v>
      </c>
      <c r="P33" s="79"/>
      <c r="Q33" s="75">
        <f t="shared" si="1"/>
        <v>0</v>
      </c>
      <c r="R33" s="81"/>
    </row>
    <row r="34" spans="2:18" s="77" customFormat="1" ht="18" customHeight="1" thickBot="1" x14ac:dyDescent="0.25">
      <c r="B34" s="70">
        <f t="shared" si="2"/>
        <v>45351</v>
      </c>
      <c r="C34" s="78"/>
      <c r="D34" s="78"/>
      <c r="E34" s="78"/>
      <c r="F34" s="80"/>
      <c r="G34" s="78"/>
      <c r="H34" s="78"/>
      <c r="I34" s="78"/>
      <c r="J34" s="80"/>
      <c r="K34" s="78"/>
      <c r="L34" s="78"/>
      <c r="M34" s="78"/>
      <c r="N34" s="80"/>
      <c r="O34" s="73">
        <f t="shared" si="0"/>
        <v>0</v>
      </c>
      <c r="P34" s="79"/>
      <c r="Q34" s="75">
        <f t="shared" si="1"/>
        <v>0</v>
      </c>
      <c r="R34" s="81"/>
    </row>
    <row r="35" spans="2:18" s="77" customFormat="1" ht="18" customHeight="1" thickBot="1" x14ac:dyDescent="0.25">
      <c r="B35" s="70"/>
      <c r="C35" s="78"/>
      <c r="D35" s="78"/>
      <c r="E35" s="78"/>
      <c r="F35" s="80"/>
      <c r="G35" s="78"/>
      <c r="H35" s="78"/>
      <c r="I35" s="78"/>
      <c r="J35" s="80"/>
      <c r="K35" s="78"/>
      <c r="L35" s="78"/>
      <c r="M35" s="78"/>
      <c r="N35" s="80"/>
      <c r="O35" s="73">
        <f t="shared" si="0"/>
        <v>0</v>
      </c>
      <c r="P35" s="79"/>
      <c r="Q35" s="75">
        <f t="shared" si="1"/>
        <v>0</v>
      </c>
      <c r="R35" s="81"/>
    </row>
    <row r="36" spans="2:18" s="77" customFormat="1" ht="18" customHeight="1" thickBot="1" x14ac:dyDescent="0.25">
      <c r="B36" s="70"/>
      <c r="C36" s="78"/>
      <c r="D36" s="78"/>
      <c r="E36" s="78"/>
      <c r="F36" s="80"/>
      <c r="G36" s="78"/>
      <c r="H36" s="78"/>
      <c r="I36" s="78"/>
      <c r="J36" s="80"/>
      <c r="K36" s="78"/>
      <c r="L36" s="78"/>
      <c r="M36" s="78"/>
      <c r="N36" s="80"/>
      <c r="O36" s="73">
        <f t="shared" si="0"/>
        <v>0</v>
      </c>
      <c r="P36" s="82"/>
      <c r="Q36" s="75">
        <f t="shared" si="1"/>
        <v>0</v>
      </c>
      <c r="R36" s="83"/>
    </row>
    <row r="37" spans="2:18" ht="13.5" hidden="1" customHeight="1" thickBot="1" x14ac:dyDescent="0.25">
      <c r="B37" s="84"/>
      <c r="C37" s="85"/>
      <c r="D37" s="85"/>
      <c r="E37" s="86"/>
      <c r="F37" s="87"/>
      <c r="G37" s="85"/>
      <c r="H37" s="85"/>
      <c r="I37" s="85"/>
      <c r="J37" s="87"/>
      <c r="K37" s="85"/>
      <c r="L37" s="85"/>
      <c r="M37" s="85"/>
      <c r="N37" s="87"/>
      <c r="O37" s="88"/>
      <c r="P37" s="89"/>
      <c r="Q37" s="90"/>
      <c r="R37" s="66"/>
    </row>
    <row r="38" spans="2:18" ht="13.5" thickBot="1" x14ac:dyDescent="0.25">
      <c r="B38" s="91" t="s">
        <v>138</v>
      </c>
      <c r="C38" s="92">
        <f>SUM(C6:C37)</f>
        <v>0</v>
      </c>
      <c r="D38" s="92"/>
      <c r="E38" s="93">
        <f>SUM(E6:E37)</f>
        <v>0</v>
      </c>
      <c r="F38" s="94"/>
      <c r="G38" s="92">
        <f>SUM(G6:G37)</f>
        <v>0</v>
      </c>
      <c r="H38" s="92"/>
      <c r="I38" s="92">
        <f>SUM(I6:I37)</f>
        <v>0</v>
      </c>
      <c r="J38" s="94"/>
      <c r="K38" s="92">
        <f>SUM(K6:K37)</f>
        <v>0</v>
      </c>
      <c r="L38" s="92"/>
      <c r="M38" s="92">
        <f>SUM(M6:M37)</f>
        <v>0</v>
      </c>
      <c r="N38" s="94"/>
      <c r="O38" s="92">
        <f>SUM(O6:O37)</f>
        <v>0</v>
      </c>
      <c r="P38" s="93"/>
      <c r="Q38" s="94">
        <f>SUM(Q6:Q37)</f>
        <v>0</v>
      </c>
      <c r="R38" s="95"/>
    </row>
  </sheetData>
  <mergeCells count="13">
    <mergeCell ref="P4:P5"/>
    <mergeCell ref="Q4:Q5"/>
    <mergeCell ref="R4:R5"/>
    <mergeCell ref="B2:R2"/>
    <mergeCell ref="B3:R3"/>
    <mergeCell ref="B4:B5"/>
    <mergeCell ref="C4:E4"/>
    <mergeCell ref="F4:F5"/>
    <mergeCell ref="G4:I4"/>
    <mergeCell ref="J4:J5"/>
    <mergeCell ref="K4:M4"/>
    <mergeCell ref="N4:N5"/>
    <mergeCell ref="O4:O5"/>
  </mergeCells>
  <pageMargins left="0.16" right="0.23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B88"/>
  <sheetViews>
    <sheetView tabSelected="1" zoomScale="85" zoomScaleNormal="85" workbookViewId="0">
      <pane xSplit="3" ySplit="9" topLeftCell="D10" activePane="bottomRight" state="frozen"/>
      <selection activeCell="E9" sqref="E9"/>
      <selection pane="topRight" activeCell="E9" sqref="E9"/>
      <selection pane="bottomLeft" activeCell="E9" sqref="E9"/>
      <selection pane="bottomRight" activeCell="BK10" sqref="BK10"/>
    </sheetView>
  </sheetViews>
  <sheetFormatPr defaultColWidth="4.140625" defaultRowHeight="15" x14ac:dyDescent="0.25"/>
  <cols>
    <col min="1" max="1" width="6.28515625" customWidth="1"/>
    <col min="2" max="2" width="8" customWidth="1"/>
    <col min="3" max="3" width="19.140625" customWidth="1"/>
    <col min="4" max="4" width="10.28515625" customWidth="1"/>
    <col min="5" max="16" width="5.140625" style="9" hidden="1" customWidth="1"/>
    <col min="17" max="45" width="5.140625" style="9" customWidth="1"/>
    <col min="46" max="47" width="5.140625" style="9" hidden="1" customWidth="1"/>
    <col min="48" max="48" width="6.140625" style="9" hidden="1" customWidth="1"/>
    <col min="49" max="49" width="6.42578125" style="9" hidden="1" customWidth="1"/>
    <col min="50" max="50" width="5.7109375" style="9" hidden="1" customWidth="1"/>
    <col min="51" max="51" width="6.42578125" style="9" hidden="1" customWidth="1"/>
    <col min="52" max="52" width="4.42578125" style="9" hidden="1" customWidth="1"/>
    <col min="53" max="54" width="5.42578125" style="9" hidden="1" customWidth="1"/>
    <col min="55" max="56" width="5.28515625" style="9" hidden="1" customWidth="1"/>
    <col min="57" max="57" width="5.140625" style="9" hidden="1" customWidth="1"/>
    <col min="58" max="58" width="4.28515625" style="9" hidden="1" customWidth="1"/>
    <col min="59" max="59" width="4.85546875" style="9" hidden="1" customWidth="1"/>
    <col min="60" max="60" width="6.28515625" style="9" hidden="1" customWidth="1"/>
    <col min="61" max="61" width="5.7109375" style="9" hidden="1" customWidth="1"/>
    <col min="62" max="62" width="4.5703125" style="9" hidden="1" customWidth="1"/>
    <col min="63" max="63" width="8.7109375" style="9" customWidth="1"/>
    <col min="64" max="64" width="12.28515625" style="9" hidden="1" customWidth="1"/>
    <col min="65" max="65" width="8.7109375" style="9" hidden="1" customWidth="1"/>
    <col min="66" max="66" width="11" style="9" hidden="1" customWidth="1"/>
    <col min="67" max="67" width="9.28515625" style="9" hidden="1" customWidth="1"/>
    <col min="68" max="78" width="9.28515625" hidden="1" customWidth="1"/>
    <col min="79" max="79" width="1.5703125" hidden="1" customWidth="1"/>
    <col min="80" max="80" width="7.85546875" hidden="1" customWidth="1"/>
    <col min="81" max="83" width="0" hidden="1" customWidth="1"/>
  </cols>
  <sheetData>
    <row r="1" spans="1:80" x14ac:dyDescent="0.25">
      <c r="B1" s="138" t="s">
        <v>148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</row>
    <row r="2" spans="1:80" x14ac:dyDescent="0.25">
      <c r="B2" s="138" t="s">
        <v>149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</row>
    <row r="3" spans="1:80" x14ac:dyDescent="0.25">
      <c r="B3" s="138" t="s">
        <v>154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</row>
    <row r="4" spans="1:80" x14ac:dyDescent="0.25">
      <c r="B4" s="104" t="s">
        <v>150</v>
      </c>
      <c r="C4" s="104"/>
      <c r="D4" s="104"/>
      <c r="E4" s="104"/>
      <c r="F4" s="104"/>
      <c r="G4" s="104"/>
      <c r="H4" s="104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2"/>
      <c r="W4" s="2"/>
      <c r="X4" s="140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2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</row>
    <row r="5" spans="1:80" x14ac:dyDescent="0.25">
      <c r="B5" s="143" t="s">
        <v>151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</row>
    <row r="6" spans="1:80" ht="15" customHeight="1" x14ac:dyDescent="0.25">
      <c r="B6" s="136" t="s">
        <v>152</v>
      </c>
      <c r="C6" s="136"/>
      <c r="D6" s="136"/>
      <c r="E6" s="136"/>
      <c r="F6" s="136"/>
      <c r="G6" s="136"/>
      <c r="H6" s="136"/>
      <c r="I6" s="137" t="s">
        <v>153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</row>
    <row r="7" spans="1:80" ht="15.75" thickBot="1" x14ac:dyDescent="0.3">
      <c r="B7" s="136"/>
      <c r="C7" s="136"/>
      <c r="D7" s="136"/>
      <c r="E7" s="136"/>
      <c r="F7" s="136"/>
      <c r="G7" s="136"/>
      <c r="H7" s="136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</row>
    <row r="8" spans="1:80" ht="74.25" customHeight="1" x14ac:dyDescent="0.25">
      <c r="A8" s="15" t="s">
        <v>19</v>
      </c>
      <c r="B8" s="16" t="s">
        <v>20</v>
      </c>
      <c r="C8" s="16" t="s">
        <v>21</v>
      </c>
      <c r="D8" s="16" t="s">
        <v>22</v>
      </c>
      <c r="E8" s="17">
        <v>45311</v>
      </c>
      <c r="F8" s="17">
        <f t="shared" ref="F8" si="0">E8+1</f>
        <v>45312</v>
      </c>
      <c r="G8" s="17">
        <f t="shared" ref="G8" si="1">F8+1</f>
        <v>45313</v>
      </c>
      <c r="H8" s="17">
        <f t="shared" ref="H8" si="2">G8+1</f>
        <v>45314</v>
      </c>
      <c r="I8" s="17">
        <f t="shared" ref="I8" si="3">H8+1</f>
        <v>45315</v>
      </c>
      <c r="J8" s="17">
        <f t="shared" ref="J8" si="4">I8+1</f>
        <v>45316</v>
      </c>
      <c r="K8" s="17">
        <f t="shared" ref="K8" si="5">J8+1</f>
        <v>45317</v>
      </c>
      <c r="L8" s="17">
        <f t="shared" ref="L8" si="6">K8+1</f>
        <v>45318</v>
      </c>
      <c r="M8" s="17">
        <f t="shared" ref="M8" si="7">L8+1</f>
        <v>45319</v>
      </c>
      <c r="N8" s="17">
        <f t="shared" ref="N8" si="8">M8+1</f>
        <v>45320</v>
      </c>
      <c r="O8" s="17">
        <f t="shared" ref="O8" si="9">N8+1</f>
        <v>45321</v>
      </c>
      <c r="P8" s="17">
        <f t="shared" ref="P8" si="10">O8+1</f>
        <v>45322</v>
      </c>
      <c r="Q8" s="17">
        <f>P8+1</f>
        <v>45323</v>
      </c>
      <c r="R8" s="17">
        <f t="shared" ref="R8:AS8" si="11">Q8+1</f>
        <v>45324</v>
      </c>
      <c r="S8" s="17">
        <f t="shared" si="11"/>
        <v>45325</v>
      </c>
      <c r="T8" s="17">
        <f t="shared" si="11"/>
        <v>45326</v>
      </c>
      <c r="U8" s="17">
        <f t="shared" si="11"/>
        <v>45327</v>
      </c>
      <c r="V8" s="17">
        <f t="shared" si="11"/>
        <v>45328</v>
      </c>
      <c r="W8" s="17">
        <f t="shared" si="11"/>
        <v>45329</v>
      </c>
      <c r="X8" s="17">
        <f t="shared" si="11"/>
        <v>45330</v>
      </c>
      <c r="Y8" s="17">
        <f t="shared" si="11"/>
        <v>45331</v>
      </c>
      <c r="Z8" s="17">
        <f t="shared" si="11"/>
        <v>45332</v>
      </c>
      <c r="AA8" s="17">
        <f t="shared" si="11"/>
        <v>45333</v>
      </c>
      <c r="AB8" s="17">
        <f t="shared" si="11"/>
        <v>45334</v>
      </c>
      <c r="AC8" s="17">
        <f t="shared" si="11"/>
        <v>45335</v>
      </c>
      <c r="AD8" s="17">
        <f t="shared" si="11"/>
        <v>45336</v>
      </c>
      <c r="AE8" s="17">
        <f t="shared" si="11"/>
        <v>45337</v>
      </c>
      <c r="AF8" s="17">
        <f t="shared" si="11"/>
        <v>45338</v>
      </c>
      <c r="AG8" s="17">
        <f t="shared" si="11"/>
        <v>45339</v>
      </c>
      <c r="AH8" s="17">
        <f t="shared" si="11"/>
        <v>45340</v>
      </c>
      <c r="AI8" s="17">
        <f t="shared" si="11"/>
        <v>45341</v>
      </c>
      <c r="AJ8" s="17">
        <f t="shared" si="11"/>
        <v>45342</v>
      </c>
      <c r="AK8" s="17">
        <f t="shared" si="11"/>
        <v>45343</v>
      </c>
      <c r="AL8" s="17">
        <f t="shared" si="11"/>
        <v>45344</v>
      </c>
      <c r="AM8" s="17">
        <f t="shared" si="11"/>
        <v>45345</v>
      </c>
      <c r="AN8" s="17">
        <f t="shared" si="11"/>
        <v>45346</v>
      </c>
      <c r="AO8" s="17">
        <f t="shared" si="11"/>
        <v>45347</v>
      </c>
      <c r="AP8" s="17">
        <f t="shared" si="11"/>
        <v>45348</v>
      </c>
      <c r="AQ8" s="17">
        <f t="shared" si="11"/>
        <v>45349</v>
      </c>
      <c r="AR8" s="17">
        <f t="shared" si="11"/>
        <v>45350</v>
      </c>
      <c r="AS8" s="17">
        <f t="shared" si="11"/>
        <v>45351</v>
      </c>
      <c r="AT8" s="17"/>
      <c r="AU8" s="17"/>
      <c r="AV8" s="18" t="s">
        <v>23</v>
      </c>
      <c r="AW8" s="18" t="s">
        <v>24</v>
      </c>
      <c r="AX8" s="18" t="s">
        <v>25</v>
      </c>
      <c r="AY8" s="18" t="s">
        <v>26</v>
      </c>
      <c r="AZ8" s="18" t="s">
        <v>27</v>
      </c>
      <c r="BA8" s="18" t="s">
        <v>28</v>
      </c>
      <c r="BB8" s="18" t="s">
        <v>29</v>
      </c>
      <c r="BC8" s="18" t="s">
        <v>30</v>
      </c>
      <c r="BD8" s="18" t="s">
        <v>31</v>
      </c>
      <c r="BE8" s="18" t="s">
        <v>32</v>
      </c>
      <c r="BF8" s="18" t="s">
        <v>33</v>
      </c>
      <c r="BG8" s="18" t="s">
        <v>34</v>
      </c>
      <c r="BH8" s="18" t="s">
        <v>35</v>
      </c>
      <c r="BI8" s="18" t="s">
        <v>36</v>
      </c>
      <c r="BJ8" s="18" t="s">
        <v>37</v>
      </c>
      <c r="BK8" s="16" t="s">
        <v>38</v>
      </c>
      <c r="BL8" s="64" t="s">
        <v>39</v>
      </c>
      <c r="BM8" s="19" t="s">
        <v>40</v>
      </c>
      <c r="BN8" s="19" t="s">
        <v>41</v>
      </c>
      <c r="BO8" s="20" t="s">
        <v>42</v>
      </c>
      <c r="BP8" s="21" t="s">
        <v>43</v>
      </c>
      <c r="BQ8" s="22" t="s">
        <v>44</v>
      </c>
      <c r="BR8" s="23" t="s">
        <v>45</v>
      </c>
      <c r="BS8" s="23" t="s">
        <v>46</v>
      </c>
      <c r="BT8" s="24" t="s">
        <v>47</v>
      </c>
      <c r="BU8" s="24" t="s">
        <v>48</v>
      </c>
      <c r="BV8" s="24" t="s">
        <v>49</v>
      </c>
      <c r="BW8" s="23" t="s">
        <v>50</v>
      </c>
      <c r="BX8" s="23" t="s">
        <v>46</v>
      </c>
      <c r="BY8" s="25" t="s">
        <v>51</v>
      </c>
      <c r="BZ8" s="25" t="s">
        <v>52</v>
      </c>
      <c r="CA8" s="25" t="s">
        <v>53</v>
      </c>
    </row>
    <row r="9" spans="1:80" x14ac:dyDescent="0.25">
      <c r="A9" s="26"/>
      <c r="B9" s="27"/>
      <c r="C9" s="27">
        <f>COUNTA(C10:C1048576)</f>
        <v>38</v>
      </c>
      <c r="D9" s="27"/>
      <c r="E9" s="28">
        <f t="shared" ref="E9:P9" si="12">E8</f>
        <v>45311</v>
      </c>
      <c r="F9" s="28">
        <f t="shared" si="12"/>
        <v>45312</v>
      </c>
      <c r="G9" s="28">
        <f t="shared" si="12"/>
        <v>45313</v>
      </c>
      <c r="H9" s="28">
        <f t="shared" si="12"/>
        <v>45314</v>
      </c>
      <c r="I9" s="28">
        <f t="shared" si="12"/>
        <v>45315</v>
      </c>
      <c r="J9" s="28">
        <f t="shared" si="12"/>
        <v>45316</v>
      </c>
      <c r="K9" s="28">
        <f t="shared" si="12"/>
        <v>45317</v>
      </c>
      <c r="L9" s="28">
        <f t="shared" si="12"/>
        <v>45318</v>
      </c>
      <c r="M9" s="28">
        <f t="shared" si="12"/>
        <v>45319</v>
      </c>
      <c r="N9" s="28">
        <f t="shared" si="12"/>
        <v>45320</v>
      </c>
      <c r="O9" s="28">
        <f t="shared" si="12"/>
        <v>45321</v>
      </c>
      <c r="P9" s="28">
        <f t="shared" si="12"/>
        <v>45322</v>
      </c>
      <c r="Q9" s="28">
        <f t="shared" ref="Q9:AS9" si="13">Q8</f>
        <v>45323</v>
      </c>
      <c r="R9" s="28">
        <f t="shared" si="13"/>
        <v>45324</v>
      </c>
      <c r="S9" s="28">
        <f t="shared" si="13"/>
        <v>45325</v>
      </c>
      <c r="T9" s="28">
        <f t="shared" si="13"/>
        <v>45326</v>
      </c>
      <c r="U9" s="28">
        <f t="shared" si="13"/>
        <v>45327</v>
      </c>
      <c r="V9" s="28">
        <f t="shared" si="13"/>
        <v>45328</v>
      </c>
      <c r="W9" s="28">
        <f t="shared" si="13"/>
        <v>45329</v>
      </c>
      <c r="X9" s="28">
        <f t="shared" si="13"/>
        <v>45330</v>
      </c>
      <c r="Y9" s="28">
        <f t="shared" si="13"/>
        <v>45331</v>
      </c>
      <c r="Z9" s="28">
        <f t="shared" si="13"/>
        <v>45332</v>
      </c>
      <c r="AA9" s="28">
        <f t="shared" si="13"/>
        <v>45333</v>
      </c>
      <c r="AB9" s="28">
        <f t="shared" si="13"/>
        <v>45334</v>
      </c>
      <c r="AC9" s="28">
        <f t="shared" si="13"/>
        <v>45335</v>
      </c>
      <c r="AD9" s="28">
        <f t="shared" si="13"/>
        <v>45336</v>
      </c>
      <c r="AE9" s="28">
        <f t="shared" si="13"/>
        <v>45337</v>
      </c>
      <c r="AF9" s="28">
        <f t="shared" si="13"/>
        <v>45338</v>
      </c>
      <c r="AG9" s="28">
        <f t="shared" si="13"/>
        <v>45339</v>
      </c>
      <c r="AH9" s="28">
        <f t="shared" si="13"/>
        <v>45340</v>
      </c>
      <c r="AI9" s="28">
        <f t="shared" si="13"/>
        <v>45341</v>
      </c>
      <c r="AJ9" s="28">
        <f t="shared" si="13"/>
        <v>45342</v>
      </c>
      <c r="AK9" s="28">
        <f t="shared" si="13"/>
        <v>45343</v>
      </c>
      <c r="AL9" s="28">
        <f t="shared" si="13"/>
        <v>45344</v>
      </c>
      <c r="AM9" s="28">
        <f t="shared" si="13"/>
        <v>45345</v>
      </c>
      <c r="AN9" s="28">
        <f t="shared" si="13"/>
        <v>45346</v>
      </c>
      <c r="AO9" s="28">
        <f t="shared" si="13"/>
        <v>45347</v>
      </c>
      <c r="AP9" s="28">
        <f t="shared" si="13"/>
        <v>45348</v>
      </c>
      <c r="AQ9" s="28">
        <f t="shared" si="13"/>
        <v>45349</v>
      </c>
      <c r="AR9" s="28">
        <f t="shared" si="13"/>
        <v>45350</v>
      </c>
      <c r="AS9" s="28">
        <f t="shared" si="13"/>
        <v>45351</v>
      </c>
      <c r="AT9" s="28"/>
      <c r="AU9" s="28"/>
      <c r="AV9" s="29">
        <f>SUM(AV10:AV47)</f>
        <v>524</v>
      </c>
      <c r="AW9" s="29">
        <f>SUM(AW10:AW47)</f>
        <v>235</v>
      </c>
      <c r="AX9" s="29">
        <f>SUM(AX10:AX47)</f>
        <v>133</v>
      </c>
      <c r="AY9" s="29">
        <f>SUM(AY10:AY39)</f>
        <v>0</v>
      </c>
      <c r="AZ9" s="29"/>
      <c r="BA9" s="29"/>
      <c r="BB9" s="29"/>
      <c r="BC9" s="29"/>
      <c r="BD9" s="29"/>
      <c r="BE9" s="29"/>
      <c r="BF9" s="29"/>
      <c r="BG9" s="29">
        <f>SUM(BG10:BG47)</f>
        <v>157</v>
      </c>
      <c r="BH9" s="29">
        <f>SUM(BH10:BH47)</f>
        <v>52</v>
      </c>
      <c r="BI9" s="29">
        <f>SUM(BI10:BI39)</f>
        <v>0</v>
      </c>
      <c r="BJ9" s="29">
        <f>SUM(BJ10:BJ39)</f>
        <v>0</v>
      </c>
      <c r="BK9" s="30">
        <f>SUM(BK10:BK47)</f>
        <v>892</v>
      </c>
      <c r="BL9" s="31" t="e">
        <f>BK9=#REF!</f>
        <v>#REF!</v>
      </c>
      <c r="BM9" s="30">
        <f>SUM(BM10:BM47)</f>
        <v>1049</v>
      </c>
      <c r="BN9" s="30">
        <f>SUM(BN10:BN47)</f>
        <v>0</v>
      </c>
      <c r="BO9" s="32">
        <f>SUM(BO10:BO47)</f>
        <v>0</v>
      </c>
      <c r="BP9" s="33">
        <f>SUM(BP10:BP47)</f>
        <v>0</v>
      </c>
      <c r="BQ9" s="34"/>
      <c r="BR9" s="34"/>
      <c r="BS9" s="34"/>
      <c r="BT9" s="34"/>
      <c r="BU9" s="34"/>
      <c r="BV9" s="34"/>
      <c r="BW9" s="34"/>
      <c r="BX9" s="34"/>
    </row>
    <row r="10" spans="1:80" ht="15.75" x14ac:dyDescent="0.25">
      <c r="A10" s="35">
        <v>1</v>
      </c>
      <c r="B10" s="115" t="s">
        <v>54</v>
      </c>
      <c r="C10" s="36" t="s">
        <v>55</v>
      </c>
      <c r="D10" s="2" t="s">
        <v>2</v>
      </c>
      <c r="E10" s="99" t="s">
        <v>56</v>
      </c>
      <c r="F10" s="31" t="s">
        <v>56</v>
      </c>
      <c r="G10" s="99" t="s">
        <v>56</v>
      </c>
      <c r="H10" s="99" t="s">
        <v>56</v>
      </c>
      <c r="I10" s="99" t="s">
        <v>56</v>
      </c>
      <c r="J10" s="31" t="s">
        <v>57</v>
      </c>
      <c r="K10" s="99" t="s">
        <v>56</v>
      </c>
      <c r="L10" s="31" t="s">
        <v>56</v>
      </c>
      <c r="M10" s="99" t="s">
        <v>56</v>
      </c>
      <c r="N10" s="99" t="s">
        <v>56</v>
      </c>
      <c r="O10" s="31" t="s">
        <v>56</v>
      </c>
      <c r="P10" s="31" t="s">
        <v>57</v>
      </c>
      <c r="Q10" s="100" t="s">
        <v>56</v>
      </c>
      <c r="R10" s="31" t="s">
        <v>56</v>
      </c>
      <c r="S10" s="100" t="s">
        <v>56</v>
      </c>
      <c r="T10" s="31" t="s">
        <v>56</v>
      </c>
      <c r="U10" s="100" t="s">
        <v>56</v>
      </c>
      <c r="V10" s="31" t="s">
        <v>57</v>
      </c>
      <c r="W10" s="100" t="s">
        <v>56</v>
      </c>
      <c r="X10" s="100" t="s">
        <v>56</v>
      </c>
      <c r="Y10" s="31" t="s">
        <v>56</v>
      </c>
      <c r="Z10" s="100" t="s">
        <v>56</v>
      </c>
      <c r="AA10" s="31" t="s">
        <v>56</v>
      </c>
      <c r="AB10" s="100" t="s">
        <v>56</v>
      </c>
      <c r="AC10" s="31" t="s">
        <v>56</v>
      </c>
      <c r="AD10" s="31" t="s">
        <v>57</v>
      </c>
      <c r="AE10" s="31" t="s">
        <v>58</v>
      </c>
      <c r="AF10" s="31" t="s">
        <v>56</v>
      </c>
      <c r="AG10" s="100" t="s">
        <v>56</v>
      </c>
      <c r="AH10" s="31" t="s">
        <v>56</v>
      </c>
      <c r="AI10" s="100" t="s">
        <v>56</v>
      </c>
      <c r="AJ10" s="31" t="s">
        <v>57</v>
      </c>
      <c r="AK10" s="31" t="s">
        <v>56</v>
      </c>
      <c r="AL10" s="100" t="s">
        <v>56</v>
      </c>
      <c r="AM10" s="100" t="s">
        <v>56</v>
      </c>
      <c r="AN10" s="101" t="s">
        <v>56</v>
      </c>
      <c r="AO10" s="31" t="s">
        <v>56</v>
      </c>
      <c r="AP10" s="101" t="s">
        <v>66</v>
      </c>
      <c r="AQ10" s="31" t="s">
        <v>66</v>
      </c>
      <c r="AR10" s="31" t="s">
        <v>57</v>
      </c>
      <c r="AS10" s="97" t="s">
        <v>56</v>
      </c>
      <c r="AT10" s="31"/>
      <c r="AU10" s="31"/>
      <c r="AV10" s="29">
        <f>COUNTIF(Q10:AS10,"M")</f>
        <v>22</v>
      </c>
      <c r="AW10" s="27">
        <f>COUNTIF(Q10:AS10,"E")</f>
        <v>0</v>
      </c>
      <c r="AX10" s="27">
        <f>COUNTIF(Q10:AS10,"N")</f>
        <v>2</v>
      </c>
      <c r="AY10" s="27">
        <f>COUNTIF(Q10:AU10,"G")</f>
        <v>0</v>
      </c>
      <c r="AZ10" s="27">
        <f>COUNTIF(Q10:AU10,"C/O")*1</f>
        <v>0</v>
      </c>
      <c r="BA10" s="27">
        <f>COUNTIF(Q10:AU10,"M+E")*1</f>
        <v>0</v>
      </c>
      <c r="BB10" s="27">
        <f>COUNTIF(Q10:AU10,"M+N")*1</f>
        <v>0</v>
      </c>
      <c r="BC10" s="27">
        <f>COUNTIF(Q10:AU10,"E+N")*1</f>
        <v>0</v>
      </c>
      <c r="BD10" s="27">
        <f>COUNTIF(Q10:AU10,"N+M")*1</f>
        <v>0</v>
      </c>
      <c r="BE10" s="38">
        <f>COUNTIF(Q10:AU10,"P/O")+COUNTIF(Q10:AU10,"M/O")+COUNTIF(Q10:AU10,"E/O")+COUNTIF(Q10:AU10,"N/O")+COUNTIF(Q10:AU10,"G/O")</f>
        <v>0</v>
      </c>
      <c r="BF10" s="38">
        <f>COUNTIF(Q10:AU10,"DD/O")*2</f>
        <v>0</v>
      </c>
      <c r="BG10" s="27">
        <f>COUNTIF(Q10:AU10,"O")</f>
        <v>4</v>
      </c>
      <c r="BH10" s="27">
        <f>COUNTIF(Q10:AU10,"A")</f>
        <v>1</v>
      </c>
      <c r="BI10" s="38">
        <f>COUNTIF(Q10:AU10,"P/GH")+COUNTIF(Q10:AU10,"M/GH")+COUNTIF(Q10:AU10,"E/GH")+COUNTIF(Q10:AU10,"N/GH")+COUNTIF(Q10:AU10,"G/GH")</f>
        <v>0</v>
      </c>
      <c r="BJ10" s="27">
        <f>COUNTIF(Q10:AU10,"GH")*1</f>
        <v>0</v>
      </c>
      <c r="BK10" s="39">
        <f>SUM(AV10:BD10)+BI10</f>
        <v>24</v>
      </c>
      <c r="BL10" s="40">
        <f t="shared" ref="BL10:BL21" si="14">BM10-BK10</f>
        <v>4</v>
      </c>
      <c r="BM10" s="40">
        <f t="shared" ref="BM10:BM21" si="15">BK10+BE10+BF10+BG10</f>
        <v>28</v>
      </c>
      <c r="BN10" s="40">
        <f t="shared" ref="BN10:BN21" si="16">BA10+BB10+BC10+BD10+BE10</f>
        <v>0</v>
      </c>
      <c r="BO10" s="41">
        <f t="shared" ref="BO10:BO21" si="17">BF10</f>
        <v>0</v>
      </c>
      <c r="BP10" s="42">
        <f t="shared" ref="BP10:BP21" si="18">BJ10+BI10</f>
        <v>0</v>
      </c>
      <c r="BQ10" s="37"/>
      <c r="BR10" s="37"/>
      <c r="BS10" s="43">
        <f t="shared" ref="BS10:BS21" si="19">BR10-BM10</f>
        <v>-28</v>
      </c>
      <c r="BT10" s="34"/>
      <c r="BU10" s="34">
        <f t="shared" ref="BU10:BU21" si="20">(BN10+BO10*2)*8</f>
        <v>0</v>
      </c>
      <c r="BV10" s="34">
        <f t="shared" ref="BV10:BV21" si="21">BU10*BT10</f>
        <v>0</v>
      </c>
      <c r="BW10" s="34"/>
      <c r="BX10" s="34">
        <f t="shared" ref="BX10:BX21" si="22">BW10-BV10</f>
        <v>0</v>
      </c>
      <c r="CA10" s="44">
        <f t="shared" ref="CA10:CA21" si="23">(BK10/6)-BL10</f>
        <v>0</v>
      </c>
    </row>
    <row r="11" spans="1:80" ht="15.75" x14ac:dyDescent="0.25">
      <c r="A11" s="35">
        <v>2</v>
      </c>
      <c r="B11" s="115" t="s">
        <v>59</v>
      </c>
      <c r="C11" s="45" t="s">
        <v>60</v>
      </c>
      <c r="D11" s="2" t="s">
        <v>2</v>
      </c>
      <c r="E11" s="31" t="s">
        <v>56</v>
      </c>
      <c r="F11" s="99" t="s">
        <v>56</v>
      </c>
      <c r="G11" s="31" t="s">
        <v>57</v>
      </c>
      <c r="H11" s="47" t="s">
        <v>58</v>
      </c>
      <c r="I11" s="99" t="s">
        <v>61</v>
      </c>
      <c r="J11" s="31" t="s">
        <v>61</v>
      </c>
      <c r="K11" s="99" t="s">
        <v>61</v>
      </c>
      <c r="L11" s="47" t="s">
        <v>61</v>
      </c>
      <c r="M11" s="99" t="s">
        <v>61</v>
      </c>
      <c r="N11" s="31" t="s">
        <v>57</v>
      </c>
      <c r="O11" s="99" t="s">
        <v>61</v>
      </c>
      <c r="P11" s="99" t="s">
        <v>61</v>
      </c>
      <c r="Q11" s="31" t="s">
        <v>61</v>
      </c>
      <c r="R11" s="100" t="s">
        <v>61</v>
      </c>
      <c r="S11" s="100" t="s">
        <v>61</v>
      </c>
      <c r="T11" s="31" t="s">
        <v>61</v>
      </c>
      <c r="U11" s="31" t="s">
        <v>57</v>
      </c>
      <c r="V11" s="100" t="s">
        <v>56</v>
      </c>
      <c r="W11" s="100" t="s">
        <v>61</v>
      </c>
      <c r="X11" s="31" t="s">
        <v>61</v>
      </c>
      <c r="Y11" s="100" t="s">
        <v>61</v>
      </c>
      <c r="Z11" s="100" t="s">
        <v>61</v>
      </c>
      <c r="AA11" s="31" t="s">
        <v>61</v>
      </c>
      <c r="AB11" s="31" t="s">
        <v>57</v>
      </c>
      <c r="AC11" s="31" t="s">
        <v>61</v>
      </c>
      <c r="AD11" s="96" t="s">
        <v>61</v>
      </c>
      <c r="AE11" s="31" t="s">
        <v>61</v>
      </c>
      <c r="AF11" s="100" t="s">
        <v>61</v>
      </c>
      <c r="AG11" s="100" t="s">
        <v>61</v>
      </c>
      <c r="AH11" s="31" t="s">
        <v>61</v>
      </c>
      <c r="AI11" s="31" t="s">
        <v>57</v>
      </c>
      <c r="AJ11" s="31" t="s">
        <v>61</v>
      </c>
      <c r="AK11" s="100" t="s">
        <v>61</v>
      </c>
      <c r="AL11" s="31" t="s">
        <v>61</v>
      </c>
      <c r="AM11" s="47" t="s">
        <v>61</v>
      </c>
      <c r="AN11" s="101" t="s">
        <v>61</v>
      </c>
      <c r="AO11" s="31" t="s">
        <v>56</v>
      </c>
      <c r="AP11" s="31" t="s">
        <v>57</v>
      </c>
      <c r="AQ11" s="47" t="s">
        <v>66</v>
      </c>
      <c r="AR11" s="101" t="s">
        <v>66</v>
      </c>
      <c r="AS11" s="31" t="s">
        <v>66</v>
      </c>
      <c r="AT11" s="97"/>
      <c r="AU11" s="98"/>
      <c r="AV11" s="29">
        <f t="shared" ref="AV11:AV47" si="24">COUNTIF(Q11:AS11,"M")</f>
        <v>2</v>
      </c>
      <c r="AW11" s="27">
        <f t="shared" ref="AW11:AW47" si="25">COUNTIF(Q11:AS11,"E")</f>
        <v>20</v>
      </c>
      <c r="AX11" s="27">
        <f t="shared" ref="AX11:AX47" si="26">COUNTIF(Q11:AS11,"N")</f>
        <v>3</v>
      </c>
      <c r="AY11" s="27">
        <f t="shared" ref="AY11:AY42" si="27">COUNTIF(Q11:AU11,"G")</f>
        <v>0</v>
      </c>
      <c r="AZ11" s="27">
        <f t="shared" ref="AZ11:AZ42" si="28">COUNTIF(Q11:AU11,"C/O")*1</f>
        <v>0</v>
      </c>
      <c r="BA11" s="27">
        <f t="shared" ref="BA11:BA42" si="29">COUNTIF(Q11:AU11,"M+E")*1</f>
        <v>0</v>
      </c>
      <c r="BB11" s="27">
        <f t="shared" ref="BB11:BB42" si="30">COUNTIF(Q11:AU11,"M+N")*1</f>
        <v>0</v>
      </c>
      <c r="BC11" s="27">
        <f t="shared" ref="BC11:BC42" si="31">COUNTIF(Q11:AU11,"E+N")*1</f>
        <v>0</v>
      </c>
      <c r="BD11" s="27">
        <f t="shared" ref="BD11:BD42" si="32">COUNTIF(Q11:AU11,"N+M")*1</f>
        <v>0</v>
      </c>
      <c r="BE11" s="38">
        <f t="shared" ref="BE11:BE42" si="33">COUNTIF(Q11:AU11,"P/O")+COUNTIF(Q11:AU11,"M/O")+COUNTIF(Q11:AU11,"E/O")+COUNTIF(Q11:AU11,"N/O")+COUNTIF(Q11:AU11,"G/O")</f>
        <v>0</v>
      </c>
      <c r="BF11" s="38">
        <f t="shared" ref="BF11:BF42" si="34">COUNTIF(Q11:AU11,"DD/O")*2</f>
        <v>0</v>
      </c>
      <c r="BG11" s="27">
        <f t="shared" ref="BG11:BG42" si="35">COUNTIF(Q11:AU11,"O")</f>
        <v>4</v>
      </c>
      <c r="BH11" s="27">
        <f t="shared" ref="BH11:BH42" si="36">COUNTIF(Q11:AU11,"A")</f>
        <v>0</v>
      </c>
      <c r="BI11" s="38">
        <f t="shared" ref="BI11:BI42" si="37">COUNTIF(Q11:AU11,"P/GH")+COUNTIF(Q11:AU11,"M/GH")+COUNTIF(Q11:AU11,"E/GH")+COUNTIF(Q11:AU11,"N/GH")+COUNTIF(Q11:AU11,"G/GH")</f>
        <v>0</v>
      </c>
      <c r="BJ11" s="27">
        <f t="shared" ref="BJ11:BJ42" si="38">COUNTIF(Q11:AU11,"GH")*1</f>
        <v>0</v>
      </c>
      <c r="BK11" s="39">
        <f t="shared" ref="BK11:BK47" si="39">SUM(AV11:BD11)+BI11</f>
        <v>25</v>
      </c>
      <c r="BL11" s="40">
        <f t="shared" si="14"/>
        <v>4</v>
      </c>
      <c r="BM11" s="40">
        <f t="shared" si="15"/>
        <v>29</v>
      </c>
      <c r="BN11" s="40">
        <f t="shared" si="16"/>
        <v>0</v>
      </c>
      <c r="BO11" s="41">
        <f t="shared" si="17"/>
        <v>0</v>
      </c>
      <c r="BP11" s="42">
        <f t="shared" si="18"/>
        <v>0</v>
      </c>
      <c r="BQ11" s="37"/>
      <c r="BR11" s="37"/>
      <c r="BS11" s="43">
        <f t="shared" si="19"/>
        <v>-29</v>
      </c>
      <c r="BT11" s="34"/>
      <c r="BU11" s="34">
        <f t="shared" si="20"/>
        <v>0</v>
      </c>
      <c r="BV11" s="34">
        <f t="shared" si="21"/>
        <v>0</v>
      </c>
      <c r="BW11" s="34"/>
      <c r="BX11" s="34">
        <f t="shared" si="22"/>
        <v>0</v>
      </c>
      <c r="CA11" s="44">
        <f t="shared" si="23"/>
        <v>0.16666666666666696</v>
      </c>
    </row>
    <row r="12" spans="1:80" ht="15.75" x14ac:dyDescent="0.25">
      <c r="A12" s="35">
        <v>3</v>
      </c>
      <c r="B12" s="115" t="s">
        <v>62</v>
      </c>
      <c r="C12" s="36" t="s">
        <v>63</v>
      </c>
      <c r="D12" s="2" t="s">
        <v>1</v>
      </c>
      <c r="E12" s="99" t="s">
        <v>56</v>
      </c>
      <c r="F12" s="31" t="s">
        <v>57</v>
      </c>
      <c r="G12" s="99" t="s">
        <v>56</v>
      </c>
      <c r="H12" s="99" t="s">
        <v>56</v>
      </c>
      <c r="I12" s="31" t="s">
        <v>56</v>
      </c>
      <c r="J12" s="99" t="s">
        <v>56</v>
      </c>
      <c r="K12" s="31" t="s">
        <v>56</v>
      </c>
      <c r="L12" s="47" t="s">
        <v>56</v>
      </c>
      <c r="M12" s="31" t="s">
        <v>57</v>
      </c>
      <c r="N12" s="31" t="s">
        <v>56</v>
      </c>
      <c r="O12" s="31" t="s">
        <v>56</v>
      </c>
      <c r="P12" s="31" t="s">
        <v>56</v>
      </c>
      <c r="Q12" s="100" t="s">
        <v>56</v>
      </c>
      <c r="R12" s="100" t="s">
        <v>56</v>
      </c>
      <c r="S12" s="31" t="s">
        <v>56</v>
      </c>
      <c r="T12" s="31" t="s">
        <v>57</v>
      </c>
      <c r="U12" s="31" t="s">
        <v>56</v>
      </c>
      <c r="V12" s="100" t="s">
        <v>56</v>
      </c>
      <c r="W12" s="31" t="s">
        <v>56</v>
      </c>
      <c r="X12" s="100" t="s">
        <v>56</v>
      </c>
      <c r="Y12" s="100" t="s">
        <v>56</v>
      </c>
      <c r="Z12" s="31" t="s">
        <v>56</v>
      </c>
      <c r="AA12" s="31" t="s">
        <v>57</v>
      </c>
      <c r="AB12" s="31" t="s">
        <v>56</v>
      </c>
      <c r="AC12" s="100" t="s">
        <v>56</v>
      </c>
      <c r="AD12" s="31" t="s">
        <v>56</v>
      </c>
      <c r="AE12" s="100" t="s">
        <v>56</v>
      </c>
      <c r="AF12" s="100" t="s">
        <v>56</v>
      </c>
      <c r="AG12" s="31" t="s">
        <v>56</v>
      </c>
      <c r="AH12" s="47" t="s">
        <v>57</v>
      </c>
      <c r="AI12" s="31" t="s">
        <v>56</v>
      </c>
      <c r="AJ12" s="100" t="s">
        <v>56</v>
      </c>
      <c r="AK12" s="31" t="s">
        <v>56</v>
      </c>
      <c r="AL12" s="100" t="s">
        <v>56</v>
      </c>
      <c r="AM12" s="100" t="s">
        <v>56</v>
      </c>
      <c r="AN12" s="31" t="s">
        <v>56</v>
      </c>
      <c r="AO12" s="47" t="s">
        <v>57</v>
      </c>
      <c r="AP12" s="31" t="s">
        <v>56</v>
      </c>
      <c r="AQ12" s="47" t="s">
        <v>56</v>
      </c>
      <c r="AR12" s="31" t="s">
        <v>56</v>
      </c>
      <c r="AS12" s="31" t="s">
        <v>56</v>
      </c>
      <c r="AT12" s="31"/>
      <c r="AU12" s="31"/>
      <c r="AV12" s="29">
        <f t="shared" si="24"/>
        <v>25</v>
      </c>
      <c r="AW12" s="27">
        <f t="shared" si="25"/>
        <v>0</v>
      </c>
      <c r="AX12" s="27">
        <f t="shared" si="26"/>
        <v>0</v>
      </c>
      <c r="AY12" s="27">
        <f t="shared" si="27"/>
        <v>0</v>
      </c>
      <c r="AZ12" s="27">
        <f t="shared" si="28"/>
        <v>0</v>
      </c>
      <c r="BA12" s="27">
        <f t="shared" si="29"/>
        <v>0</v>
      </c>
      <c r="BB12" s="27">
        <f t="shared" si="30"/>
        <v>0</v>
      </c>
      <c r="BC12" s="27">
        <f t="shared" si="31"/>
        <v>0</v>
      </c>
      <c r="BD12" s="27">
        <f t="shared" si="32"/>
        <v>0</v>
      </c>
      <c r="BE12" s="38">
        <f t="shared" si="33"/>
        <v>0</v>
      </c>
      <c r="BF12" s="38">
        <f t="shared" si="34"/>
        <v>0</v>
      </c>
      <c r="BG12" s="27">
        <f t="shared" si="35"/>
        <v>4</v>
      </c>
      <c r="BH12" s="27">
        <f t="shared" si="36"/>
        <v>0</v>
      </c>
      <c r="BI12" s="38">
        <f t="shared" si="37"/>
        <v>0</v>
      </c>
      <c r="BJ12" s="27">
        <f t="shared" si="38"/>
        <v>0</v>
      </c>
      <c r="BK12" s="39">
        <f t="shared" si="39"/>
        <v>25</v>
      </c>
      <c r="BL12" s="40">
        <f t="shared" si="14"/>
        <v>4</v>
      </c>
      <c r="BM12" s="40">
        <f t="shared" si="15"/>
        <v>29</v>
      </c>
      <c r="BN12" s="40">
        <f t="shared" si="16"/>
        <v>0</v>
      </c>
      <c r="BO12" s="41">
        <f t="shared" si="17"/>
        <v>0</v>
      </c>
      <c r="BP12" s="42">
        <f t="shared" si="18"/>
        <v>0</v>
      </c>
      <c r="BQ12" s="37"/>
      <c r="BR12" s="37"/>
      <c r="BS12" s="43">
        <f t="shared" si="19"/>
        <v>-29</v>
      </c>
      <c r="BT12" s="34"/>
      <c r="BU12" s="34">
        <f t="shared" si="20"/>
        <v>0</v>
      </c>
      <c r="BV12" s="34">
        <f t="shared" si="21"/>
        <v>0</v>
      </c>
      <c r="BW12" s="34"/>
      <c r="BX12" s="34">
        <f t="shared" si="22"/>
        <v>0</v>
      </c>
      <c r="CA12" s="44">
        <f t="shared" si="23"/>
        <v>0.16666666666666696</v>
      </c>
      <c r="CB12" s="46"/>
    </row>
    <row r="13" spans="1:80" ht="15.75" x14ac:dyDescent="0.25">
      <c r="A13" s="35">
        <v>4</v>
      </c>
      <c r="B13" s="115" t="s">
        <v>64</v>
      </c>
      <c r="C13" s="45" t="s">
        <v>65</v>
      </c>
      <c r="D13" s="2" t="s">
        <v>2</v>
      </c>
      <c r="E13" s="47" t="s">
        <v>56</v>
      </c>
      <c r="F13" s="99" t="s">
        <v>61</v>
      </c>
      <c r="G13" s="31" t="s">
        <v>56</v>
      </c>
      <c r="H13" s="99" t="s">
        <v>56</v>
      </c>
      <c r="I13" s="31" t="s">
        <v>57</v>
      </c>
      <c r="J13" s="47" t="s">
        <v>56</v>
      </c>
      <c r="K13" s="99" t="s">
        <v>56</v>
      </c>
      <c r="L13" s="47" t="s">
        <v>56</v>
      </c>
      <c r="M13" s="31" t="s">
        <v>56</v>
      </c>
      <c r="N13" s="47" t="s">
        <v>56</v>
      </c>
      <c r="O13" s="31" t="s">
        <v>56</v>
      </c>
      <c r="P13" s="31" t="s">
        <v>57</v>
      </c>
      <c r="Q13" s="47" t="s">
        <v>56</v>
      </c>
      <c r="R13" s="47" t="s">
        <v>56</v>
      </c>
      <c r="S13" s="31" t="s">
        <v>56</v>
      </c>
      <c r="T13" s="47" t="s">
        <v>56</v>
      </c>
      <c r="U13" s="47" t="s">
        <v>56</v>
      </c>
      <c r="V13" s="47" t="s">
        <v>56</v>
      </c>
      <c r="W13" s="31" t="s">
        <v>57</v>
      </c>
      <c r="X13" s="47" t="s">
        <v>56</v>
      </c>
      <c r="Y13" s="47" t="s">
        <v>56</v>
      </c>
      <c r="Z13" s="31" t="s">
        <v>56</v>
      </c>
      <c r="AA13" s="47" t="s">
        <v>56</v>
      </c>
      <c r="AB13" s="47" t="s">
        <v>56</v>
      </c>
      <c r="AC13" s="47" t="s">
        <v>56</v>
      </c>
      <c r="AD13" s="47" t="s">
        <v>56</v>
      </c>
      <c r="AE13" s="47" t="s">
        <v>57</v>
      </c>
      <c r="AF13" s="47" t="s">
        <v>56</v>
      </c>
      <c r="AG13" s="47" t="s">
        <v>56</v>
      </c>
      <c r="AH13" s="31" t="s">
        <v>56</v>
      </c>
      <c r="AI13" s="47" t="s">
        <v>56</v>
      </c>
      <c r="AJ13" s="47" t="s">
        <v>56</v>
      </c>
      <c r="AK13" s="100" t="s">
        <v>56</v>
      </c>
      <c r="AL13" s="47" t="s">
        <v>57</v>
      </c>
      <c r="AM13" s="100" t="s">
        <v>56</v>
      </c>
      <c r="AN13" s="31" t="s">
        <v>56</v>
      </c>
      <c r="AO13" s="47" t="s">
        <v>56</v>
      </c>
      <c r="AP13" s="101" t="s">
        <v>56</v>
      </c>
      <c r="AQ13" s="47" t="s">
        <v>56</v>
      </c>
      <c r="AR13" s="31" t="s">
        <v>56</v>
      </c>
      <c r="AS13" s="47" t="s">
        <v>57</v>
      </c>
      <c r="AT13" s="31"/>
      <c r="AU13" s="31"/>
      <c r="AV13" s="29">
        <f t="shared" si="24"/>
        <v>25</v>
      </c>
      <c r="AW13" s="27">
        <f t="shared" si="25"/>
        <v>0</v>
      </c>
      <c r="AX13" s="27">
        <f t="shared" si="26"/>
        <v>0</v>
      </c>
      <c r="AY13" s="27">
        <f t="shared" si="27"/>
        <v>0</v>
      </c>
      <c r="AZ13" s="27">
        <f t="shared" si="28"/>
        <v>0</v>
      </c>
      <c r="BA13" s="27">
        <f t="shared" si="29"/>
        <v>0</v>
      </c>
      <c r="BB13" s="27">
        <f t="shared" si="30"/>
        <v>0</v>
      </c>
      <c r="BC13" s="27">
        <f t="shared" si="31"/>
        <v>0</v>
      </c>
      <c r="BD13" s="27">
        <f t="shared" si="32"/>
        <v>0</v>
      </c>
      <c r="BE13" s="38">
        <f t="shared" si="33"/>
        <v>0</v>
      </c>
      <c r="BF13" s="38">
        <f t="shared" si="34"/>
        <v>0</v>
      </c>
      <c r="BG13" s="27">
        <f t="shared" si="35"/>
        <v>4</v>
      </c>
      <c r="BH13" s="27">
        <f t="shared" si="36"/>
        <v>0</v>
      </c>
      <c r="BI13" s="38">
        <f t="shared" si="37"/>
        <v>0</v>
      </c>
      <c r="BJ13" s="27">
        <f t="shared" si="38"/>
        <v>0</v>
      </c>
      <c r="BK13" s="39">
        <f t="shared" si="39"/>
        <v>25</v>
      </c>
      <c r="BL13" s="40">
        <f t="shared" si="14"/>
        <v>4</v>
      </c>
      <c r="BM13" s="40">
        <f t="shared" si="15"/>
        <v>29</v>
      </c>
      <c r="BN13" s="40">
        <f t="shared" si="16"/>
        <v>0</v>
      </c>
      <c r="BO13" s="41">
        <f t="shared" si="17"/>
        <v>0</v>
      </c>
      <c r="BP13" s="42">
        <f t="shared" si="18"/>
        <v>0</v>
      </c>
      <c r="BQ13" s="37"/>
      <c r="BR13" s="37"/>
      <c r="BS13" s="43">
        <f t="shared" si="19"/>
        <v>-29</v>
      </c>
      <c r="BT13" s="34"/>
      <c r="BU13" s="34">
        <f t="shared" si="20"/>
        <v>0</v>
      </c>
      <c r="BV13" s="34">
        <f t="shared" si="21"/>
        <v>0</v>
      </c>
      <c r="BW13" s="34"/>
      <c r="BX13" s="34">
        <f t="shared" si="22"/>
        <v>0</v>
      </c>
      <c r="CA13" s="44">
        <f t="shared" si="23"/>
        <v>0.16666666666666696</v>
      </c>
      <c r="CB13" s="46"/>
    </row>
    <row r="14" spans="1:80" ht="15.75" x14ac:dyDescent="0.25">
      <c r="A14" s="35">
        <v>5</v>
      </c>
      <c r="B14" s="115" t="s">
        <v>67</v>
      </c>
      <c r="C14" s="45" t="s">
        <v>68</v>
      </c>
      <c r="D14" s="2" t="s">
        <v>2</v>
      </c>
      <c r="E14" s="31" t="s">
        <v>57</v>
      </c>
      <c r="F14" s="99" t="s">
        <v>61</v>
      </c>
      <c r="G14" s="31" t="s">
        <v>61</v>
      </c>
      <c r="H14" s="99" t="s">
        <v>56</v>
      </c>
      <c r="I14" s="31" t="s">
        <v>56</v>
      </c>
      <c r="J14" s="99" t="s">
        <v>56</v>
      </c>
      <c r="K14" s="31" t="s">
        <v>57</v>
      </c>
      <c r="L14" s="47" t="s">
        <v>56</v>
      </c>
      <c r="M14" s="99" t="s">
        <v>56</v>
      </c>
      <c r="N14" s="31" t="s">
        <v>56</v>
      </c>
      <c r="O14" s="99" t="s">
        <v>56</v>
      </c>
      <c r="P14" s="99" t="s">
        <v>56</v>
      </c>
      <c r="Q14" s="31" t="s">
        <v>56</v>
      </c>
      <c r="R14" s="31" t="s">
        <v>57</v>
      </c>
      <c r="S14" s="31" t="s">
        <v>56</v>
      </c>
      <c r="T14" s="100" t="s">
        <v>56</v>
      </c>
      <c r="U14" s="31" t="s">
        <v>56</v>
      </c>
      <c r="V14" s="100" t="s">
        <v>56</v>
      </c>
      <c r="W14" s="100" t="s">
        <v>56</v>
      </c>
      <c r="X14" s="100" t="s">
        <v>56</v>
      </c>
      <c r="Y14" s="31" t="s">
        <v>57</v>
      </c>
      <c r="Z14" s="100" t="s">
        <v>61</v>
      </c>
      <c r="AA14" s="31" t="s">
        <v>61</v>
      </c>
      <c r="AB14" s="100" t="s">
        <v>61</v>
      </c>
      <c r="AC14" s="31" t="s">
        <v>56</v>
      </c>
      <c r="AD14" s="100" t="s">
        <v>61</v>
      </c>
      <c r="AE14" s="31" t="s">
        <v>61</v>
      </c>
      <c r="AF14" s="47" t="s">
        <v>57</v>
      </c>
      <c r="AG14" s="31" t="s">
        <v>61</v>
      </c>
      <c r="AH14" s="100" t="s">
        <v>61</v>
      </c>
      <c r="AI14" s="100" t="s">
        <v>61</v>
      </c>
      <c r="AJ14" s="31" t="s">
        <v>56</v>
      </c>
      <c r="AK14" s="100" t="s">
        <v>56</v>
      </c>
      <c r="AL14" s="31" t="s">
        <v>56</v>
      </c>
      <c r="AM14" s="47" t="s">
        <v>57</v>
      </c>
      <c r="AN14" s="31" t="s">
        <v>56</v>
      </c>
      <c r="AO14" s="101" t="s">
        <v>56</v>
      </c>
      <c r="AP14" s="31" t="s">
        <v>56</v>
      </c>
      <c r="AQ14" s="47" t="s">
        <v>56</v>
      </c>
      <c r="AR14" s="101" t="s">
        <v>56</v>
      </c>
      <c r="AS14" s="31" t="s">
        <v>56</v>
      </c>
      <c r="AT14" s="97"/>
      <c r="AU14" s="98"/>
      <c r="AV14" s="29">
        <f t="shared" si="24"/>
        <v>17</v>
      </c>
      <c r="AW14" s="27">
        <f t="shared" si="25"/>
        <v>8</v>
      </c>
      <c r="AX14" s="27">
        <f t="shared" si="26"/>
        <v>0</v>
      </c>
      <c r="AY14" s="27">
        <f t="shared" si="27"/>
        <v>0</v>
      </c>
      <c r="AZ14" s="27">
        <f t="shared" si="28"/>
        <v>0</v>
      </c>
      <c r="BA14" s="27">
        <f t="shared" si="29"/>
        <v>0</v>
      </c>
      <c r="BB14" s="27">
        <f t="shared" si="30"/>
        <v>0</v>
      </c>
      <c r="BC14" s="27">
        <f t="shared" si="31"/>
        <v>0</v>
      </c>
      <c r="BD14" s="27">
        <f t="shared" si="32"/>
        <v>0</v>
      </c>
      <c r="BE14" s="38">
        <f t="shared" si="33"/>
        <v>0</v>
      </c>
      <c r="BF14" s="38">
        <f t="shared" si="34"/>
        <v>0</v>
      </c>
      <c r="BG14" s="27">
        <f t="shared" si="35"/>
        <v>4</v>
      </c>
      <c r="BH14" s="27">
        <f t="shared" si="36"/>
        <v>0</v>
      </c>
      <c r="BI14" s="38">
        <f t="shared" si="37"/>
        <v>0</v>
      </c>
      <c r="BJ14" s="27">
        <f t="shared" si="38"/>
        <v>0</v>
      </c>
      <c r="BK14" s="39">
        <f t="shared" si="39"/>
        <v>25</v>
      </c>
      <c r="BL14" s="40">
        <f t="shared" si="14"/>
        <v>4</v>
      </c>
      <c r="BM14" s="40">
        <f t="shared" si="15"/>
        <v>29</v>
      </c>
      <c r="BN14" s="40">
        <f t="shared" si="16"/>
        <v>0</v>
      </c>
      <c r="BO14" s="41">
        <f t="shared" si="17"/>
        <v>0</v>
      </c>
      <c r="BP14" s="42">
        <f t="shared" si="18"/>
        <v>0</v>
      </c>
      <c r="BQ14" s="37"/>
      <c r="BR14" s="37"/>
      <c r="BS14" s="43">
        <f t="shared" si="19"/>
        <v>-29</v>
      </c>
      <c r="BT14" s="34"/>
      <c r="BU14" s="34">
        <f t="shared" si="20"/>
        <v>0</v>
      </c>
      <c r="BV14" s="34">
        <f t="shared" si="21"/>
        <v>0</v>
      </c>
      <c r="BW14" s="34"/>
      <c r="BX14" s="34">
        <f t="shared" si="22"/>
        <v>0</v>
      </c>
      <c r="CA14" s="44">
        <f t="shared" si="23"/>
        <v>0.16666666666666696</v>
      </c>
    </row>
    <row r="15" spans="1:80" ht="15.75" x14ac:dyDescent="0.25">
      <c r="A15" s="35">
        <v>6</v>
      </c>
      <c r="B15" s="115" t="s">
        <v>69</v>
      </c>
      <c r="C15" s="48" t="s">
        <v>70</v>
      </c>
      <c r="D15" s="2" t="s">
        <v>2</v>
      </c>
      <c r="E15" s="31" t="s">
        <v>56</v>
      </c>
      <c r="F15" s="99" t="s">
        <v>56</v>
      </c>
      <c r="G15" s="31" t="s">
        <v>56</v>
      </c>
      <c r="H15" s="31" t="s">
        <v>57</v>
      </c>
      <c r="I15" s="31" t="s">
        <v>56</v>
      </c>
      <c r="J15" s="99" t="s">
        <v>56</v>
      </c>
      <c r="K15" s="31" t="s">
        <v>56</v>
      </c>
      <c r="L15" s="47" t="s">
        <v>56</v>
      </c>
      <c r="M15" s="99" t="s">
        <v>56</v>
      </c>
      <c r="N15" s="31" t="s">
        <v>57</v>
      </c>
      <c r="O15" s="31" t="s">
        <v>56</v>
      </c>
      <c r="P15" s="31" t="s">
        <v>56</v>
      </c>
      <c r="Q15" s="31" t="s">
        <v>56</v>
      </c>
      <c r="R15" s="100" t="s">
        <v>56</v>
      </c>
      <c r="S15" s="100" t="s">
        <v>56</v>
      </c>
      <c r="T15" s="100" t="s">
        <v>56</v>
      </c>
      <c r="U15" s="31" t="s">
        <v>57</v>
      </c>
      <c r="V15" s="31" t="s">
        <v>56</v>
      </c>
      <c r="W15" s="100" t="s">
        <v>56</v>
      </c>
      <c r="X15" s="31" t="s">
        <v>56</v>
      </c>
      <c r="Y15" s="100" t="s">
        <v>66</v>
      </c>
      <c r="Z15" s="100" t="s">
        <v>66</v>
      </c>
      <c r="AA15" s="100" t="s">
        <v>66</v>
      </c>
      <c r="AB15" s="47" t="s">
        <v>57</v>
      </c>
      <c r="AC15" s="31" t="s">
        <v>56</v>
      </c>
      <c r="AD15" s="100" t="s">
        <v>56</v>
      </c>
      <c r="AE15" s="100" t="s">
        <v>56</v>
      </c>
      <c r="AF15" s="31" t="s">
        <v>56</v>
      </c>
      <c r="AG15" s="100" t="s">
        <v>56</v>
      </c>
      <c r="AH15" s="100" t="s">
        <v>56</v>
      </c>
      <c r="AI15" s="47" t="s">
        <v>57</v>
      </c>
      <c r="AJ15" s="31" t="s">
        <v>56</v>
      </c>
      <c r="AK15" s="100" t="s">
        <v>56</v>
      </c>
      <c r="AL15" s="31" t="s">
        <v>56</v>
      </c>
      <c r="AM15" s="31" t="s">
        <v>56</v>
      </c>
      <c r="AN15" s="31" t="s">
        <v>56</v>
      </c>
      <c r="AO15" s="101" t="s">
        <v>56</v>
      </c>
      <c r="AP15" s="31" t="s">
        <v>57</v>
      </c>
      <c r="AQ15" s="47" t="s">
        <v>58</v>
      </c>
      <c r="AR15" s="101" t="s">
        <v>56</v>
      </c>
      <c r="AS15" s="31" t="s">
        <v>56</v>
      </c>
      <c r="AT15" s="31"/>
      <c r="AU15" s="31"/>
      <c r="AV15" s="29">
        <f t="shared" si="24"/>
        <v>21</v>
      </c>
      <c r="AW15" s="27">
        <f t="shared" si="25"/>
        <v>0</v>
      </c>
      <c r="AX15" s="27">
        <f t="shared" si="26"/>
        <v>3</v>
      </c>
      <c r="AY15" s="27">
        <f t="shared" si="27"/>
        <v>0</v>
      </c>
      <c r="AZ15" s="27">
        <f t="shared" si="28"/>
        <v>0</v>
      </c>
      <c r="BA15" s="27">
        <f t="shared" si="29"/>
        <v>0</v>
      </c>
      <c r="BB15" s="27">
        <f t="shared" si="30"/>
        <v>0</v>
      </c>
      <c r="BC15" s="27">
        <f t="shared" si="31"/>
        <v>0</v>
      </c>
      <c r="BD15" s="27">
        <f t="shared" si="32"/>
        <v>0</v>
      </c>
      <c r="BE15" s="38">
        <f t="shared" si="33"/>
        <v>0</v>
      </c>
      <c r="BF15" s="38">
        <f t="shared" si="34"/>
        <v>0</v>
      </c>
      <c r="BG15" s="27">
        <f t="shared" si="35"/>
        <v>4</v>
      </c>
      <c r="BH15" s="27">
        <f t="shared" si="36"/>
        <v>1</v>
      </c>
      <c r="BI15" s="38">
        <f t="shared" si="37"/>
        <v>0</v>
      </c>
      <c r="BJ15" s="27">
        <f t="shared" si="38"/>
        <v>0</v>
      </c>
      <c r="BK15" s="39">
        <f t="shared" si="39"/>
        <v>24</v>
      </c>
      <c r="BL15" s="40">
        <f t="shared" si="14"/>
        <v>4</v>
      </c>
      <c r="BM15" s="40">
        <f t="shared" si="15"/>
        <v>28</v>
      </c>
      <c r="BN15" s="40">
        <f t="shared" si="16"/>
        <v>0</v>
      </c>
      <c r="BO15" s="41">
        <f t="shared" si="17"/>
        <v>0</v>
      </c>
      <c r="BP15" s="42">
        <f t="shared" si="18"/>
        <v>0</v>
      </c>
      <c r="BQ15" s="37"/>
      <c r="BR15" s="37"/>
      <c r="BS15" s="43">
        <f t="shared" si="19"/>
        <v>-28</v>
      </c>
      <c r="BT15" s="34"/>
      <c r="BU15" s="34">
        <f t="shared" si="20"/>
        <v>0</v>
      </c>
      <c r="BV15" s="34">
        <f t="shared" si="21"/>
        <v>0</v>
      </c>
      <c r="BW15" s="34"/>
      <c r="BX15" s="34">
        <f t="shared" si="22"/>
        <v>0</v>
      </c>
      <c r="CA15" s="44">
        <f t="shared" si="23"/>
        <v>0</v>
      </c>
    </row>
    <row r="16" spans="1:80" ht="15.75" x14ac:dyDescent="0.25">
      <c r="A16" s="35">
        <v>7</v>
      </c>
      <c r="B16" s="115" t="s">
        <v>71</v>
      </c>
      <c r="C16" s="112" t="s">
        <v>72</v>
      </c>
      <c r="D16" s="2" t="s">
        <v>2</v>
      </c>
      <c r="E16" s="99" t="s">
        <v>56</v>
      </c>
      <c r="F16" s="31" t="s">
        <v>57</v>
      </c>
      <c r="G16" s="99" t="s">
        <v>56</v>
      </c>
      <c r="H16" s="99" t="s">
        <v>56</v>
      </c>
      <c r="I16" s="31" t="s">
        <v>56</v>
      </c>
      <c r="J16" s="99" t="s">
        <v>56</v>
      </c>
      <c r="K16" s="99" t="s">
        <v>56</v>
      </c>
      <c r="L16" s="47" t="s">
        <v>56</v>
      </c>
      <c r="M16" s="31" t="s">
        <v>57</v>
      </c>
      <c r="N16" s="99" t="s">
        <v>56</v>
      </c>
      <c r="O16" s="99" t="s">
        <v>56</v>
      </c>
      <c r="P16" s="99" t="s">
        <v>56</v>
      </c>
      <c r="Q16" s="100" t="s">
        <v>56</v>
      </c>
      <c r="R16" s="47" t="s">
        <v>56</v>
      </c>
      <c r="S16" s="47" t="s">
        <v>56</v>
      </c>
      <c r="T16" s="31" t="s">
        <v>57</v>
      </c>
      <c r="U16" s="47" t="s">
        <v>56</v>
      </c>
      <c r="V16" s="47" t="s">
        <v>56</v>
      </c>
      <c r="W16" s="47" t="s">
        <v>56</v>
      </c>
      <c r="X16" s="47" t="s">
        <v>56</v>
      </c>
      <c r="Y16" s="47" t="s">
        <v>56</v>
      </c>
      <c r="Z16" s="47" t="s">
        <v>56</v>
      </c>
      <c r="AA16" s="47" t="s">
        <v>57</v>
      </c>
      <c r="AB16" s="47" t="s">
        <v>56</v>
      </c>
      <c r="AC16" s="47" t="s">
        <v>56</v>
      </c>
      <c r="AD16" s="47" t="s">
        <v>56</v>
      </c>
      <c r="AE16" s="47" t="s">
        <v>56</v>
      </c>
      <c r="AF16" s="100" t="s">
        <v>56</v>
      </c>
      <c r="AG16" s="31" t="s">
        <v>56</v>
      </c>
      <c r="AH16" s="47" t="s">
        <v>57</v>
      </c>
      <c r="AI16" s="31" t="s">
        <v>56</v>
      </c>
      <c r="AJ16" s="100" t="s">
        <v>56</v>
      </c>
      <c r="AK16" s="31" t="s">
        <v>56</v>
      </c>
      <c r="AL16" s="100" t="s">
        <v>56</v>
      </c>
      <c r="AM16" s="100" t="s">
        <v>56</v>
      </c>
      <c r="AN16" s="31" t="s">
        <v>56</v>
      </c>
      <c r="AO16" s="47" t="s">
        <v>57</v>
      </c>
      <c r="AP16" s="101" t="s">
        <v>56</v>
      </c>
      <c r="AQ16" s="47" t="s">
        <v>56</v>
      </c>
      <c r="AR16" s="31" t="s">
        <v>56</v>
      </c>
      <c r="AS16" s="97" t="s">
        <v>56</v>
      </c>
      <c r="AT16" s="97"/>
      <c r="AU16" s="98"/>
      <c r="AV16" s="29">
        <f t="shared" si="24"/>
        <v>25</v>
      </c>
      <c r="AW16" s="27">
        <f t="shared" si="25"/>
        <v>0</v>
      </c>
      <c r="AX16" s="27">
        <f t="shared" si="26"/>
        <v>0</v>
      </c>
      <c r="AY16" s="27">
        <f t="shared" si="27"/>
        <v>0</v>
      </c>
      <c r="AZ16" s="27">
        <f t="shared" si="28"/>
        <v>0</v>
      </c>
      <c r="BA16" s="27">
        <f t="shared" si="29"/>
        <v>0</v>
      </c>
      <c r="BB16" s="27">
        <f t="shared" si="30"/>
        <v>0</v>
      </c>
      <c r="BC16" s="27">
        <f t="shared" si="31"/>
        <v>0</v>
      </c>
      <c r="BD16" s="27">
        <f t="shared" si="32"/>
        <v>0</v>
      </c>
      <c r="BE16" s="38">
        <f t="shared" si="33"/>
        <v>0</v>
      </c>
      <c r="BF16" s="38">
        <f t="shared" si="34"/>
        <v>0</v>
      </c>
      <c r="BG16" s="27">
        <f t="shared" si="35"/>
        <v>4</v>
      </c>
      <c r="BH16" s="27">
        <f t="shared" si="36"/>
        <v>0</v>
      </c>
      <c r="BI16" s="38">
        <f t="shared" si="37"/>
        <v>0</v>
      </c>
      <c r="BJ16" s="27">
        <f t="shared" si="38"/>
        <v>0</v>
      </c>
      <c r="BK16" s="39">
        <f t="shared" si="39"/>
        <v>25</v>
      </c>
      <c r="BL16" s="40">
        <f t="shared" si="14"/>
        <v>4</v>
      </c>
      <c r="BM16" s="40">
        <f t="shared" si="15"/>
        <v>29</v>
      </c>
      <c r="BN16" s="40">
        <f t="shared" si="16"/>
        <v>0</v>
      </c>
      <c r="BO16" s="41">
        <f t="shared" si="17"/>
        <v>0</v>
      </c>
      <c r="BP16" s="42">
        <f t="shared" si="18"/>
        <v>0</v>
      </c>
      <c r="BQ16" s="2"/>
      <c r="BR16" s="37"/>
      <c r="BS16" s="43">
        <f t="shared" si="19"/>
        <v>-29</v>
      </c>
      <c r="BT16" s="34"/>
      <c r="BU16" s="34">
        <f t="shared" si="20"/>
        <v>0</v>
      </c>
      <c r="BV16" s="34">
        <f t="shared" si="21"/>
        <v>0</v>
      </c>
      <c r="BW16" s="34"/>
      <c r="BX16" s="34">
        <f t="shared" si="22"/>
        <v>0</v>
      </c>
      <c r="CA16" s="44">
        <f t="shared" si="23"/>
        <v>0.16666666666666696</v>
      </c>
    </row>
    <row r="17" spans="1:79" ht="15.75" x14ac:dyDescent="0.25">
      <c r="A17" s="35">
        <v>8</v>
      </c>
      <c r="B17" s="115" t="s">
        <v>74</v>
      </c>
      <c r="C17" s="112" t="s">
        <v>73</v>
      </c>
      <c r="D17" s="2" t="s">
        <v>2</v>
      </c>
      <c r="E17" s="99" t="s">
        <v>56</v>
      </c>
      <c r="F17" s="31" t="s">
        <v>57</v>
      </c>
      <c r="G17" s="99" t="s">
        <v>61</v>
      </c>
      <c r="H17" s="31" t="s">
        <v>61</v>
      </c>
      <c r="I17" s="99" t="s">
        <v>61</v>
      </c>
      <c r="J17" s="99" t="s">
        <v>61</v>
      </c>
      <c r="K17" s="99" t="s">
        <v>61</v>
      </c>
      <c r="L17" s="31" t="s">
        <v>57</v>
      </c>
      <c r="M17" s="99" t="s">
        <v>61</v>
      </c>
      <c r="N17" s="99" t="s">
        <v>61</v>
      </c>
      <c r="O17" s="31" t="s">
        <v>61</v>
      </c>
      <c r="P17" s="31" t="s">
        <v>61</v>
      </c>
      <c r="Q17" s="100" t="s">
        <v>61</v>
      </c>
      <c r="R17" s="31" t="s">
        <v>61</v>
      </c>
      <c r="S17" s="31" t="s">
        <v>57</v>
      </c>
      <c r="T17" s="96" t="s">
        <v>58</v>
      </c>
      <c r="U17" s="100" t="s">
        <v>61</v>
      </c>
      <c r="V17" s="31" t="s">
        <v>61</v>
      </c>
      <c r="W17" s="100" t="s">
        <v>61</v>
      </c>
      <c r="X17" s="100" t="s">
        <v>61</v>
      </c>
      <c r="Y17" s="31" t="s">
        <v>61</v>
      </c>
      <c r="Z17" s="31" t="s">
        <v>57</v>
      </c>
      <c r="AA17" s="31" t="s">
        <v>58</v>
      </c>
      <c r="AB17" s="100" t="s">
        <v>61</v>
      </c>
      <c r="AC17" s="100" t="s">
        <v>61</v>
      </c>
      <c r="AD17" s="31" t="s">
        <v>61</v>
      </c>
      <c r="AE17" s="100" t="s">
        <v>61</v>
      </c>
      <c r="AF17" s="31" t="s">
        <v>61</v>
      </c>
      <c r="AG17" s="31" t="s">
        <v>57</v>
      </c>
      <c r="AH17" s="100" t="s">
        <v>56</v>
      </c>
      <c r="AI17" s="100" t="s">
        <v>61</v>
      </c>
      <c r="AJ17" s="100" t="s">
        <v>61</v>
      </c>
      <c r="AK17" s="31" t="s">
        <v>61</v>
      </c>
      <c r="AL17" s="100" t="s">
        <v>61</v>
      </c>
      <c r="AM17" s="31" t="s">
        <v>61</v>
      </c>
      <c r="AN17" s="31" t="s">
        <v>57</v>
      </c>
      <c r="AO17" s="101" t="s">
        <v>61</v>
      </c>
      <c r="AP17" s="101" t="s">
        <v>61</v>
      </c>
      <c r="AQ17" s="31" t="s">
        <v>61</v>
      </c>
      <c r="AR17" s="101" t="s">
        <v>61</v>
      </c>
      <c r="AS17" s="97" t="s">
        <v>61</v>
      </c>
      <c r="AT17" s="31"/>
      <c r="AU17" s="31"/>
      <c r="AV17" s="29">
        <f t="shared" si="24"/>
        <v>1</v>
      </c>
      <c r="AW17" s="27">
        <f t="shared" si="25"/>
        <v>22</v>
      </c>
      <c r="AX17" s="27">
        <f t="shared" si="26"/>
        <v>0</v>
      </c>
      <c r="AY17" s="27">
        <f t="shared" si="27"/>
        <v>0</v>
      </c>
      <c r="AZ17" s="27">
        <f t="shared" si="28"/>
        <v>0</v>
      </c>
      <c r="BA17" s="27">
        <f t="shared" si="29"/>
        <v>0</v>
      </c>
      <c r="BB17" s="27">
        <f t="shared" si="30"/>
        <v>0</v>
      </c>
      <c r="BC17" s="27">
        <f t="shared" si="31"/>
        <v>0</v>
      </c>
      <c r="BD17" s="27">
        <f t="shared" si="32"/>
        <v>0</v>
      </c>
      <c r="BE17" s="38">
        <f t="shared" si="33"/>
        <v>0</v>
      </c>
      <c r="BF17" s="38">
        <f t="shared" si="34"/>
        <v>0</v>
      </c>
      <c r="BG17" s="27">
        <f t="shared" si="35"/>
        <v>4</v>
      </c>
      <c r="BH17" s="27">
        <f t="shared" si="36"/>
        <v>2</v>
      </c>
      <c r="BI17" s="38">
        <f t="shared" si="37"/>
        <v>0</v>
      </c>
      <c r="BJ17" s="27">
        <f t="shared" si="38"/>
        <v>0</v>
      </c>
      <c r="BK17" s="39">
        <f t="shared" si="39"/>
        <v>23</v>
      </c>
      <c r="BL17" s="40">
        <f t="shared" si="14"/>
        <v>4</v>
      </c>
      <c r="BM17" s="40">
        <f t="shared" si="15"/>
        <v>27</v>
      </c>
      <c r="BN17" s="40">
        <f t="shared" si="16"/>
        <v>0</v>
      </c>
      <c r="BO17" s="41">
        <f t="shared" si="17"/>
        <v>0</v>
      </c>
      <c r="BP17" s="42">
        <f t="shared" si="18"/>
        <v>0</v>
      </c>
      <c r="BQ17" s="37"/>
      <c r="BR17" s="37"/>
      <c r="BS17" s="43">
        <f t="shared" si="19"/>
        <v>-27</v>
      </c>
      <c r="BT17" s="34"/>
      <c r="BU17" s="34">
        <f t="shared" si="20"/>
        <v>0</v>
      </c>
      <c r="BV17" s="34">
        <f t="shared" si="21"/>
        <v>0</v>
      </c>
      <c r="BW17" s="34"/>
      <c r="BX17" s="34">
        <f t="shared" si="22"/>
        <v>0</v>
      </c>
      <c r="CA17" s="44">
        <f t="shared" si="23"/>
        <v>-0.16666666666666652</v>
      </c>
    </row>
    <row r="18" spans="1:79" ht="15.75" x14ac:dyDescent="0.25">
      <c r="A18" s="35">
        <v>9</v>
      </c>
      <c r="B18" s="115" t="s">
        <v>75</v>
      </c>
      <c r="C18" s="112" t="s">
        <v>76</v>
      </c>
      <c r="D18" s="2" t="s">
        <v>2</v>
      </c>
      <c r="E18" s="47" t="s">
        <v>56</v>
      </c>
      <c r="F18" s="47" t="s">
        <v>56</v>
      </c>
      <c r="G18" s="31" t="s">
        <v>57</v>
      </c>
      <c r="H18" s="47" t="s">
        <v>56</v>
      </c>
      <c r="I18" s="47" t="s">
        <v>58</v>
      </c>
      <c r="J18" s="47" t="s">
        <v>58</v>
      </c>
      <c r="K18" s="99" t="s">
        <v>61</v>
      </c>
      <c r="L18" s="47" t="s">
        <v>61</v>
      </c>
      <c r="M18" s="99" t="s">
        <v>61</v>
      </c>
      <c r="N18" s="31" t="s">
        <v>57</v>
      </c>
      <c r="O18" s="99" t="s">
        <v>61</v>
      </c>
      <c r="P18" s="99" t="s">
        <v>61</v>
      </c>
      <c r="Q18" s="31" t="s">
        <v>61</v>
      </c>
      <c r="R18" s="100" t="s">
        <v>61</v>
      </c>
      <c r="S18" s="100" t="s">
        <v>61</v>
      </c>
      <c r="T18" s="31" t="s">
        <v>61</v>
      </c>
      <c r="U18" s="31" t="s">
        <v>57</v>
      </c>
      <c r="V18" s="100" t="s">
        <v>61</v>
      </c>
      <c r="W18" s="31" t="s">
        <v>61</v>
      </c>
      <c r="X18" s="31" t="s">
        <v>61</v>
      </c>
      <c r="Y18" s="100" t="s">
        <v>61</v>
      </c>
      <c r="Z18" s="47" t="s">
        <v>61</v>
      </c>
      <c r="AA18" s="31" t="s">
        <v>61</v>
      </c>
      <c r="AB18" s="31" t="s">
        <v>57</v>
      </c>
      <c r="AC18" s="31" t="s">
        <v>56</v>
      </c>
      <c r="AD18" s="100" t="s">
        <v>56</v>
      </c>
      <c r="AE18" s="31" t="s">
        <v>61</v>
      </c>
      <c r="AF18" s="100" t="s">
        <v>61</v>
      </c>
      <c r="AG18" s="31" t="s">
        <v>58</v>
      </c>
      <c r="AH18" s="31" t="s">
        <v>58</v>
      </c>
      <c r="AI18" s="31" t="s">
        <v>57</v>
      </c>
      <c r="AJ18" s="47" t="s">
        <v>61</v>
      </c>
      <c r="AK18" s="47" t="s">
        <v>61</v>
      </c>
      <c r="AL18" s="31" t="s">
        <v>61</v>
      </c>
      <c r="AM18" s="47" t="s">
        <v>61</v>
      </c>
      <c r="AN18" s="47" t="s">
        <v>61</v>
      </c>
      <c r="AO18" s="47" t="s">
        <v>61</v>
      </c>
      <c r="AP18" s="31" t="s">
        <v>57</v>
      </c>
      <c r="AQ18" s="47" t="s">
        <v>61</v>
      </c>
      <c r="AR18" s="101" t="s">
        <v>61</v>
      </c>
      <c r="AS18" s="31" t="s">
        <v>61</v>
      </c>
      <c r="AT18" s="97"/>
      <c r="AU18" s="98"/>
      <c r="AV18" s="29">
        <f t="shared" si="24"/>
        <v>2</v>
      </c>
      <c r="AW18" s="27">
        <f t="shared" si="25"/>
        <v>21</v>
      </c>
      <c r="AX18" s="27">
        <f t="shared" si="26"/>
        <v>0</v>
      </c>
      <c r="AY18" s="27">
        <f t="shared" si="27"/>
        <v>0</v>
      </c>
      <c r="AZ18" s="27">
        <f t="shared" si="28"/>
        <v>0</v>
      </c>
      <c r="BA18" s="27">
        <f t="shared" si="29"/>
        <v>0</v>
      </c>
      <c r="BB18" s="27">
        <f t="shared" si="30"/>
        <v>0</v>
      </c>
      <c r="BC18" s="27">
        <f t="shared" si="31"/>
        <v>0</v>
      </c>
      <c r="BD18" s="27">
        <f t="shared" si="32"/>
        <v>0</v>
      </c>
      <c r="BE18" s="38">
        <f t="shared" si="33"/>
        <v>0</v>
      </c>
      <c r="BF18" s="38">
        <f t="shared" si="34"/>
        <v>0</v>
      </c>
      <c r="BG18" s="27">
        <f t="shared" si="35"/>
        <v>4</v>
      </c>
      <c r="BH18" s="27">
        <f t="shared" si="36"/>
        <v>2</v>
      </c>
      <c r="BI18" s="38">
        <f t="shared" si="37"/>
        <v>0</v>
      </c>
      <c r="BJ18" s="27">
        <f t="shared" si="38"/>
        <v>0</v>
      </c>
      <c r="BK18" s="39">
        <f t="shared" si="39"/>
        <v>23</v>
      </c>
      <c r="BL18" s="40">
        <f t="shared" si="14"/>
        <v>4</v>
      </c>
      <c r="BM18" s="40">
        <f t="shared" si="15"/>
        <v>27</v>
      </c>
      <c r="BN18" s="40">
        <f t="shared" si="16"/>
        <v>0</v>
      </c>
      <c r="BO18" s="41">
        <f t="shared" si="17"/>
        <v>0</v>
      </c>
      <c r="BP18" s="42">
        <f t="shared" si="18"/>
        <v>0</v>
      </c>
      <c r="BQ18" s="37"/>
      <c r="BR18" s="37"/>
      <c r="BS18" s="43">
        <f t="shared" si="19"/>
        <v>-27</v>
      </c>
      <c r="BT18" s="34"/>
      <c r="BU18" s="34">
        <f t="shared" si="20"/>
        <v>0</v>
      </c>
      <c r="BV18" s="34">
        <f t="shared" si="21"/>
        <v>0</v>
      </c>
      <c r="BW18" s="34"/>
      <c r="BX18" s="34">
        <f t="shared" si="22"/>
        <v>0</v>
      </c>
      <c r="CA18" s="44">
        <f t="shared" si="23"/>
        <v>-0.16666666666666652</v>
      </c>
    </row>
    <row r="19" spans="1:79" ht="15.75" x14ac:dyDescent="0.25">
      <c r="A19" s="35">
        <v>10</v>
      </c>
      <c r="B19" s="115" t="s">
        <v>77</v>
      </c>
      <c r="C19" s="112" t="s">
        <v>78</v>
      </c>
      <c r="D19" s="2" t="s">
        <v>2</v>
      </c>
      <c r="E19" s="31" t="s">
        <v>56</v>
      </c>
      <c r="F19" s="31" t="s">
        <v>57</v>
      </c>
      <c r="G19" s="47" t="s">
        <v>56</v>
      </c>
      <c r="H19" s="47" t="s">
        <v>56</v>
      </c>
      <c r="I19" s="47" t="s">
        <v>56</v>
      </c>
      <c r="J19" s="31" t="s">
        <v>56</v>
      </c>
      <c r="K19" s="47" t="s">
        <v>58</v>
      </c>
      <c r="L19" s="47" t="s">
        <v>61</v>
      </c>
      <c r="M19" s="99" t="s">
        <v>61</v>
      </c>
      <c r="N19" s="31" t="s">
        <v>57</v>
      </c>
      <c r="O19" s="31" t="s">
        <v>56</v>
      </c>
      <c r="P19" s="31" t="s">
        <v>56</v>
      </c>
      <c r="Q19" s="31" t="s">
        <v>56</v>
      </c>
      <c r="R19" s="47" t="s">
        <v>56</v>
      </c>
      <c r="S19" s="31" t="s">
        <v>56</v>
      </c>
      <c r="T19" s="47" t="s">
        <v>56</v>
      </c>
      <c r="U19" s="31" t="s">
        <v>57</v>
      </c>
      <c r="V19" s="31" t="s">
        <v>56</v>
      </c>
      <c r="W19" s="47" t="s">
        <v>56</v>
      </c>
      <c r="X19" s="31" t="s">
        <v>56</v>
      </c>
      <c r="Y19" s="47" t="s">
        <v>56</v>
      </c>
      <c r="Z19" s="31" t="s">
        <v>56</v>
      </c>
      <c r="AA19" s="47" t="s">
        <v>56</v>
      </c>
      <c r="AB19" s="47" t="s">
        <v>57</v>
      </c>
      <c r="AC19" s="31" t="s">
        <v>56</v>
      </c>
      <c r="AD19" s="47" t="s">
        <v>56</v>
      </c>
      <c r="AE19" s="31" t="s">
        <v>56</v>
      </c>
      <c r="AF19" s="47" t="s">
        <v>56</v>
      </c>
      <c r="AG19" s="47" t="s">
        <v>56</v>
      </c>
      <c r="AH19" s="47" t="s">
        <v>56</v>
      </c>
      <c r="AI19" s="47" t="s">
        <v>57</v>
      </c>
      <c r="AJ19" s="31" t="s">
        <v>56</v>
      </c>
      <c r="AK19" s="31" t="s">
        <v>56</v>
      </c>
      <c r="AL19" s="47" t="s">
        <v>56</v>
      </c>
      <c r="AM19" s="47" t="s">
        <v>56</v>
      </c>
      <c r="AN19" s="47" t="s">
        <v>56</v>
      </c>
      <c r="AO19" s="31" t="s">
        <v>56</v>
      </c>
      <c r="AP19" s="47" t="s">
        <v>57</v>
      </c>
      <c r="AQ19" s="47" t="s">
        <v>56</v>
      </c>
      <c r="AR19" s="101" t="s">
        <v>56</v>
      </c>
      <c r="AS19" s="31" t="s">
        <v>56</v>
      </c>
      <c r="AT19" s="31"/>
      <c r="AU19" s="31"/>
      <c r="AV19" s="29">
        <f t="shared" si="24"/>
        <v>25</v>
      </c>
      <c r="AW19" s="27">
        <f t="shared" si="25"/>
        <v>0</v>
      </c>
      <c r="AX19" s="27">
        <f t="shared" si="26"/>
        <v>0</v>
      </c>
      <c r="AY19" s="27">
        <f t="shared" si="27"/>
        <v>0</v>
      </c>
      <c r="AZ19" s="27">
        <f t="shared" si="28"/>
        <v>0</v>
      </c>
      <c r="BA19" s="27">
        <f t="shared" si="29"/>
        <v>0</v>
      </c>
      <c r="BB19" s="27">
        <f t="shared" si="30"/>
        <v>0</v>
      </c>
      <c r="BC19" s="27">
        <f t="shared" si="31"/>
        <v>0</v>
      </c>
      <c r="BD19" s="27">
        <f t="shared" si="32"/>
        <v>0</v>
      </c>
      <c r="BE19" s="38">
        <f t="shared" si="33"/>
        <v>0</v>
      </c>
      <c r="BF19" s="38">
        <f t="shared" si="34"/>
        <v>0</v>
      </c>
      <c r="BG19" s="27">
        <f t="shared" si="35"/>
        <v>4</v>
      </c>
      <c r="BH19" s="27">
        <f t="shared" si="36"/>
        <v>0</v>
      </c>
      <c r="BI19" s="38">
        <f t="shared" si="37"/>
        <v>0</v>
      </c>
      <c r="BJ19" s="27">
        <f t="shared" si="38"/>
        <v>0</v>
      </c>
      <c r="BK19" s="39">
        <f t="shared" si="39"/>
        <v>25</v>
      </c>
      <c r="BL19" s="40">
        <f t="shared" si="14"/>
        <v>4</v>
      </c>
      <c r="BM19" s="40">
        <f t="shared" si="15"/>
        <v>29</v>
      </c>
      <c r="BN19" s="40">
        <f t="shared" si="16"/>
        <v>0</v>
      </c>
      <c r="BO19" s="41">
        <f t="shared" si="17"/>
        <v>0</v>
      </c>
      <c r="BP19" s="42">
        <f t="shared" si="18"/>
        <v>0</v>
      </c>
      <c r="BQ19" s="37"/>
      <c r="BR19" s="37"/>
      <c r="BS19" s="43">
        <f t="shared" si="19"/>
        <v>-29</v>
      </c>
      <c r="BT19" s="34"/>
      <c r="BU19" s="34">
        <f t="shared" si="20"/>
        <v>0</v>
      </c>
      <c r="BV19" s="34">
        <f t="shared" si="21"/>
        <v>0</v>
      </c>
      <c r="BW19" s="34"/>
      <c r="BX19" s="34">
        <f t="shared" si="22"/>
        <v>0</v>
      </c>
      <c r="CA19" s="44">
        <f t="shared" si="23"/>
        <v>0.16666666666666696</v>
      </c>
    </row>
    <row r="20" spans="1:79" ht="15.75" x14ac:dyDescent="0.25">
      <c r="A20" s="35">
        <v>11</v>
      </c>
      <c r="B20" s="115" t="s">
        <v>79</v>
      </c>
      <c r="C20" s="45" t="s">
        <v>80</v>
      </c>
      <c r="D20" s="2" t="s">
        <v>2</v>
      </c>
      <c r="E20" s="99" t="s">
        <v>61</v>
      </c>
      <c r="F20" s="99" t="s">
        <v>61</v>
      </c>
      <c r="G20" s="31" t="s">
        <v>56</v>
      </c>
      <c r="H20" s="47" t="s">
        <v>58</v>
      </c>
      <c r="I20" s="47" t="s">
        <v>58</v>
      </c>
      <c r="J20" s="47" t="s">
        <v>58</v>
      </c>
      <c r="K20" s="31" t="s">
        <v>57</v>
      </c>
      <c r="L20" s="47" t="s">
        <v>56</v>
      </c>
      <c r="M20" s="99" t="s">
        <v>56</v>
      </c>
      <c r="N20" s="31" t="s">
        <v>56</v>
      </c>
      <c r="O20" s="31" t="s">
        <v>56</v>
      </c>
      <c r="P20" s="31" t="s">
        <v>66</v>
      </c>
      <c r="Q20" s="31" t="s">
        <v>57</v>
      </c>
      <c r="R20" s="100" t="s">
        <v>56</v>
      </c>
      <c r="S20" s="31" t="s">
        <v>56</v>
      </c>
      <c r="T20" s="100" t="s">
        <v>61</v>
      </c>
      <c r="U20" s="100" t="s">
        <v>56</v>
      </c>
      <c r="V20" s="100" t="s">
        <v>56</v>
      </c>
      <c r="W20" s="100" t="s">
        <v>56</v>
      </c>
      <c r="X20" s="47" t="s">
        <v>57</v>
      </c>
      <c r="Y20" s="100" t="s">
        <v>56</v>
      </c>
      <c r="Z20" s="31" t="s">
        <v>56</v>
      </c>
      <c r="AA20" s="31" t="s">
        <v>66</v>
      </c>
      <c r="AB20" s="100" t="s">
        <v>66</v>
      </c>
      <c r="AC20" s="100" t="s">
        <v>66</v>
      </c>
      <c r="AD20" s="100" t="s">
        <v>66</v>
      </c>
      <c r="AE20" s="100" t="s">
        <v>66</v>
      </c>
      <c r="AF20" s="47" t="s">
        <v>57</v>
      </c>
      <c r="AG20" s="31" t="s">
        <v>66</v>
      </c>
      <c r="AH20" s="31" t="s">
        <v>66</v>
      </c>
      <c r="AI20" s="100" t="s">
        <v>66</v>
      </c>
      <c r="AJ20" s="100" t="s">
        <v>66</v>
      </c>
      <c r="AK20" s="100" t="s">
        <v>66</v>
      </c>
      <c r="AL20" s="47" t="s">
        <v>57</v>
      </c>
      <c r="AM20" s="47" t="s">
        <v>56</v>
      </c>
      <c r="AN20" s="47" t="s">
        <v>56</v>
      </c>
      <c r="AO20" s="47" t="s">
        <v>56</v>
      </c>
      <c r="AP20" s="31" t="s">
        <v>56</v>
      </c>
      <c r="AQ20" s="47" t="s">
        <v>56</v>
      </c>
      <c r="AR20" s="101" t="s">
        <v>56</v>
      </c>
      <c r="AS20" s="31" t="s">
        <v>57</v>
      </c>
      <c r="AT20" s="31"/>
      <c r="AU20" s="31"/>
      <c r="AV20" s="29">
        <f t="shared" si="24"/>
        <v>13</v>
      </c>
      <c r="AW20" s="27">
        <f t="shared" si="25"/>
        <v>1</v>
      </c>
      <c r="AX20" s="27">
        <f t="shared" si="26"/>
        <v>10</v>
      </c>
      <c r="AY20" s="27">
        <f t="shared" si="27"/>
        <v>0</v>
      </c>
      <c r="AZ20" s="27">
        <f t="shared" si="28"/>
        <v>0</v>
      </c>
      <c r="BA20" s="27">
        <f t="shared" si="29"/>
        <v>0</v>
      </c>
      <c r="BB20" s="27">
        <f t="shared" si="30"/>
        <v>0</v>
      </c>
      <c r="BC20" s="27">
        <f t="shared" si="31"/>
        <v>0</v>
      </c>
      <c r="BD20" s="27">
        <f t="shared" si="32"/>
        <v>0</v>
      </c>
      <c r="BE20" s="38">
        <f t="shared" si="33"/>
        <v>0</v>
      </c>
      <c r="BF20" s="38">
        <f t="shared" si="34"/>
        <v>0</v>
      </c>
      <c r="BG20" s="27">
        <f t="shared" si="35"/>
        <v>5</v>
      </c>
      <c r="BH20" s="27">
        <f t="shared" si="36"/>
        <v>0</v>
      </c>
      <c r="BI20" s="38">
        <f t="shared" si="37"/>
        <v>0</v>
      </c>
      <c r="BJ20" s="27">
        <f t="shared" si="38"/>
        <v>0</v>
      </c>
      <c r="BK20" s="39">
        <f t="shared" si="39"/>
        <v>24</v>
      </c>
      <c r="BL20" s="40">
        <f t="shared" si="14"/>
        <v>5</v>
      </c>
      <c r="BM20" s="40">
        <f t="shared" si="15"/>
        <v>29</v>
      </c>
      <c r="BN20" s="40">
        <f t="shared" si="16"/>
        <v>0</v>
      </c>
      <c r="BO20" s="41">
        <f t="shared" si="17"/>
        <v>0</v>
      </c>
      <c r="BP20" s="42">
        <f t="shared" si="18"/>
        <v>0</v>
      </c>
      <c r="BQ20" s="37"/>
      <c r="BR20" s="37"/>
      <c r="BS20" s="43">
        <f t="shared" si="19"/>
        <v>-29</v>
      </c>
      <c r="BT20" s="34"/>
      <c r="BU20" s="34">
        <f t="shared" si="20"/>
        <v>0</v>
      </c>
      <c r="BV20" s="34">
        <f t="shared" si="21"/>
        <v>0</v>
      </c>
      <c r="BW20" s="34"/>
      <c r="BX20" s="34">
        <f t="shared" si="22"/>
        <v>0</v>
      </c>
      <c r="CA20" s="44">
        <f t="shared" si="23"/>
        <v>-1</v>
      </c>
    </row>
    <row r="21" spans="1:79" ht="15.75" x14ac:dyDescent="0.25">
      <c r="A21" s="35">
        <v>12</v>
      </c>
      <c r="B21" s="115" t="s">
        <v>81</v>
      </c>
      <c r="C21" s="45" t="s">
        <v>82</v>
      </c>
      <c r="D21" s="2" t="s">
        <v>2</v>
      </c>
      <c r="E21" s="31" t="s">
        <v>57</v>
      </c>
      <c r="F21" s="99" t="s">
        <v>56</v>
      </c>
      <c r="G21" s="99" t="s">
        <v>56</v>
      </c>
      <c r="H21" s="99" t="s">
        <v>56</v>
      </c>
      <c r="I21" s="31" t="s">
        <v>56</v>
      </c>
      <c r="J21" s="99" t="s">
        <v>56</v>
      </c>
      <c r="K21" s="47" t="s">
        <v>56</v>
      </c>
      <c r="L21" s="31" t="s">
        <v>57</v>
      </c>
      <c r="M21" s="99" t="s">
        <v>56</v>
      </c>
      <c r="N21" s="99" t="s">
        <v>56</v>
      </c>
      <c r="O21" s="31" t="s">
        <v>56</v>
      </c>
      <c r="P21" s="31" t="s">
        <v>56</v>
      </c>
      <c r="Q21" s="100" t="s">
        <v>56</v>
      </c>
      <c r="R21" s="100" t="s">
        <v>56</v>
      </c>
      <c r="S21" s="31" t="s">
        <v>57</v>
      </c>
      <c r="T21" s="100" t="s">
        <v>56</v>
      </c>
      <c r="U21" s="31" t="s">
        <v>56</v>
      </c>
      <c r="V21" s="100" t="s">
        <v>56</v>
      </c>
      <c r="W21" s="31" t="s">
        <v>56</v>
      </c>
      <c r="X21" s="100" t="s">
        <v>56</v>
      </c>
      <c r="Y21" s="100" t="s">
        <v>56</v>
      </c>
      <c r="Z21" s="47" t="s">
        <v>57</v>
      </c>
      <c r="AA21" s="100" t="s">
        <v>56</v>
      </c>
      <c r="AB21" s="31" t="s">
        <v>56</v>
      </c>
      <c r="AC21" s="31" t="s">
        <v>56</v>
      </c>
      <c r="AD21" s="31" t="s">
        <v>56</v>
      </c>
      <c r="AE21" s="47" t="s">
        <v>56</v>
      </c>
      <c r="AF21" s="47" t="s">
        <v>56</v>
      </c>
      <c r="AG21" s="47" t="s">
        <v>57</v>
      </c>
      <c r="AH21" s="47" t="s">
        <v>56</v>
      </c>
      <c r="AI21" s="47" t="s">
        <v>56</v>
      </c>
      <c r="AJ21" s="31" t="s">
        <v>56</v>
      </c>
      <c r="AK21" s="100" t="s">
        <v>56</v>
      </c>
      <c r="AL21" s="100" t="s">
        <v>56</v>
      </c>
      <c r="AM21" s="100" t="s">
        <v>56</v>
      </c>
      <c r="AN21" s="47" t="s">
        <v>57</v>
      </c>
      <c r="AO21" s="101" t="s">
        <v>56</v>
      </c>
      <c r="AP21" s="47" t="s">
        <v>56</v>
      </c>
      <c r="AQ21" s="31" t="s">
        <v>56</v>
      </c>
      <c r="AR21" s="101" t="s">
        <v>56</v>
      </c>
      <c r="AS21" s="97" t="s">
        <v>56</v>
      </c>
      <c r="AT21" s="31"/>
      <c r="AU21" s="31"/>
      <c r="AV21" s="29">
        <f t="shared" si="24"/>
        <v>25</v>
      </c>
      <c r="AW21" s="27">
        <f t="shared" si="25"/>
        <v>0</v>
      </c>
      <c r="AX21" s="27">
        <f t="shared" si="26"/>
        <v>0</v>
      </c>
      <c r="AY21" s="27">
        <f t="shared" si="27"/>
        <v>0</v>
      </c>
      <c r="AZ21" s="27">
        <f t="shared" si="28"/>
        <v>0</v>
      </c>
      <c r="BA21" s="27">
        <f t="shared" si="29"/>
        <v>0</v>
      </c>
      <c r="BB21" s="27">
        <f t="shared" si="30"/>
        <v>0</v>
      </c>
      <c r="BC21" s="27">
        <f t="shared" si="31"/>
        <v>0</v>
      </c>
      <c r="BD21" s="27">
        <f t="shared" si="32"/>
        <v>0</v>
      </c>
      <c r="BE21" s="38">
        <f t="shared" si="33"/>
        <v>0</v>
      </c>
      <c r="BF21" s="38">
        <f t="shared" si="34"/>
        <v>0</v>
      </c>
      <c r="BG21" s="27">
        <f t="shared" si="35"/>
        <v>4</v>
      </c>
      <c r="BH21" s="27">
        <f t="shared" si="36"/>
        <v>0</v>
      </c>
      <c r="BI21" s="38">
        <f t="shared" si="37"/>
        <v>0</v>
      </c>
      <c r="BJ21" s="27">
        <f t="shared" si="38"/>
        <v>0</v>
      </c>
      <c r="BK21" s="39">
        <f t="shared" si="39"/>
        <v>25</v>
      </c>
      <c r="BL21" s="40">
        <f t="shared" si="14"/>
        <v>4</v>
      </c>
      <c r="BM21" s="40">
        <f t="shared" si="15"/>
        <v>29</v>
      </c>
      <c r="BN21" s="40">
        <f t="shared" si="16"/>
        <v>0</v>
      </c>
      <c r="BO21" s="41">
        <f t="shared" si="17"/>
        <v>0</v>
      </c>
      <c r="BP21" s="42">
        <f t="shared" si="18"/>
        <v>0</v>
      </c>
      <c r="BQ21" s="37"/>
      <c r="BR21" s="37"/>
      <c r="BS21" s="43">
        <f t="shared" si="19"/>
        <v>-29</v>
      </c>
      <c r="BT21" s="34"/>
      <c r="BU21" s="34">
        <f t="shared" si="20"/>
        <v>0</v>
      </c>
      <c r="BV21" s="34">
        <f t="shared" si="21"/>
        <v>0</v>
      </c>
      <c r="BW21" s="34"/>
      <c r="BX21" s="34">
        <f t="shared" si="22"/>
        <v>0</v>
      </c>
      <c r="CA21" s="44">
        <f t="shared" si="23"/>
        <v>0.16666666666666696</v>
      </c>
    </row>
    <row r="22" spans="1:79" ht="15.75" x14ac:dyDescent="0.25">
      <c r="A22" s="35">
        <v>13</v>
      </c>
      <c r="B22" s="116" t="s">
        <v>83</v>
      </c>
      <c r="C22" s="2" t="s">
        <v>84</v>
      </c>
      <c r="D22" s="2" t="s">
        <v>2</v>
      </c>
      <c r="E22" s="99" t="s">
        <v>56</v>
      </c>
      <c r="F22" s="31" t="s">
        <v>57</v>
      </c>
      <c r="G22" s="99" t="s">
        <v>56</v>
      </c>
      <c r="H22" s="99" t="s">
        <v>56</v>
      </c>
      <c r="I22" s="31" t="s">
        <v>56</v>
      </c>
      <c r="J22" s="99" t="s">
        <v>56</v>
      </c>
      <c r="K22" s="99" t="s">
        <v>56</v>
      </c>
      <c r="L22" s="47" t="s">
        <v>56</v>
      </c>
      <c r="M22" s="31" t="s">
        <v>57</v>
      </c>
      <c r="N22" s="99" t="s">
        <v>56</v>
      </c>
      <c r="O22" s="31" t="s">
        <v>56</v>
      </c>
      <c r="P22" s="31" t="s">
        <v>56</v>
      </c>
      <c r="Q22" s="100" t="s">
        <v>56</v>
      </c>
      <c r="R22" s="100" t="s">
        <v>56</v>
      </c>
      <c r="S22" s="31" t="s">
        <v>56</v>
      </c>
      <c r="T22" s="31" t="s">
        <v>57</v>
      </c>
      <c r="U22" s="100" t="s">
        <v>56</v>
      </c>
      <c r="V22" s="100" t="s">
        <v>56</v>
      </c>
      <c r="W22" s="31" t="s">
        <v>56</v>
      </c>
      <c r="X22" s="100" t="s">
        <v>56</v>
      </c>
      <c r="Y22" s="100" t="s">
        <v>56</v>
      </c>
      <c r="Z22" s="31" t="s">
        <v>56</v>
      </c>
      <c r="AA22" s="47" t="s">
        <v>57</v>
      </c>
      <c r="AB22" s="31" t="s">
        <v>56</v>
      </c>
      <c r="AC22" s="100" t="s">
        <v>56</v>
      </c>
      <c r="AD22" s="31" t="s">
        <v>56</v>
      </c>
      <c r="AE22" s="100" t="s">
        <v>56</v>
      </c>
      <c r="AF22" s="100" t="s">
        <v>56</v>
      </c>
      <c r="AG22" s="31" t="s">
        <v>56</v>
      </c>
      <c r="AH22" s="47" t="s">
        <v>57</v>
      </c>
      <c r="AI22" s="31" t="s">
        <v>56</v>
      </c>
      <c r="AJ22" s="100" t="s">
        <v>56</v>
      </c>
      <c r="AK22" s="31" t="s">
        <v>56</v>
      </c>
      <c r="AL22" s="100" t="s">
        <v>56</v>
      </c>
      <c r="AM22" s="100" t="s">
        <v>56</v>
      </c>
      <c r="AN22" s="31" t="s">
        <v>56</v>
      </c>
      <c r="AO22" s="47" t="s">
        <v>57</v>
      </c>
      <c r="AP22" s="101" t="s">
        <v>56</v>
      </c>
      <c r="AQ22" s="47" t="s">
        <v>56</v>
      </c>
      <c r="AR22" s="31" t="s">
        <v>56</v>
      </c>
      <c r="AS22" s="97" t="s">
        <v>56</v>
      </c>
      <c r="AT22" s="31"/>
      <c r="AU22" s="31"/>
      <c r="AV22" s="29">
        <f t="shared" si="24"/>
        <v>25</v>
      </c>
      <c r="AW22" s="27">
        <f t="shared" si="25"/>
        <v>0</v>
      </c>
      <c r="AX22" s="27">
        <f t="shared" si="26"/>
        <v>0</v>
      </c>
      <c r="AY22" s="27">
        <f t="shared" si="27"/>
        <v>0</v>
      </c>
      <c r="AZ22" s="27">
        <f t="shared" si="28"/>
        <v>0</v>
      </c>
      <c r="BA22" s="27">
        <f t="shared" si="29"/>
        <v>0</v>
      </c>
      <c r="BB22" s="27">
        <f t="shared" si="30"/>
        <v>0</v>
      </c>
      <c r="BC22" s="27">
        <f t="shared" si="31"/>
        <v>0</v>
      </c>
      <c r="BD22" s="27">
        <f t="shared" si="32"/>
        <v>0</v>
      </c>
      <c r="BE22" s="38">
        <f t="shared" si="33"/>
        <v>0</v>
      </c>
      <c r="BF22" s="38">
        <f t="shared" si="34"/>
        <v>0</v>
      </c>
      <c r="BG22" s="27">
        <f t="shared" si="35"/>
        <v>4</v>
      </c>
      <c r="BH22" s="27">
        <f t="shared" si="36"/>
        <v>0</v>
      </c>
      <c r="BI22" s="38">
        <f t="shared" si="37"/>
        <v>0</v>
      </c>
      <c r="BJ22" s="27">
        <f t="shared" si="38"/>
        <v>0</v>
      </c>
      <c r="BK22" s="39">
        <f t="shared" si="39"/>
        <v>25</v>
      </c>
      <c r="BL22" s="40">
        <f>BM22-BK22</f>
        <v>4</v>
      </c>
      <c r="BM22" s="40">
        <f>BK22+BE22+BF22+BG22</f>
        <v>29</v>
      </c>
      <c r="BN22" s="40">
        <f>BA22+BB22+BC22+BD22+BE22</f>
        <v>0</v>
      </c>
      <c r="BO22" s="41">
        <f>BF22</f>
        <v>0</v>
      </c>
      <c r="BP22" s="42">
        <f>BJ22+BI22</f>
        <v>0</v>
      </c>
      <c r="BQ22" s="37"/>
      <c r="BR22" s="37"/>
      <c r="BS22" s="43">
        <f>BR22-BM22</f>
        <v>-29</v>
      </c>
      <c r="BT22" s="34"/>
      <c r="BU22" s="34">
        <f>(BN22+BO22*2)*8</f>
        <v>0</v>
      </c>
      <c r="BV22" s="34">
        <f>BU22*BT22</f>
        <v>0</v>
      </c>
      <c r="BW22" s="34"/>
      <c r="BX22" s="34">
        <f>BW22-BV22</f>
        <v>0</v>
      </c>
      <c r="CA22" s="44">
        <f>(BK22/6)-BL22</f>
        <v>0.16666666666666696</v>
      </c>
    </row>
    <row r="23" spans="1:79" ht="15.75" x14ac:dyDescent="0.25">
      <c r="A23" s="35">
        <v>14</v>
      </c>
      <c r="B23" s="116" t="s">
        <v>85</v>
      </c>
      <c r="C23" s="2" t="s">
        <v>86</v>
      </c>
      <c r="D23" s="2" t="s">
        <v>2</v>
      </c>
      <c r="E23" s="31" t="s">
        <v>57</v>
      </c>
      <c r="F23" s="99" t="s">
        <v>66</v>
      </c>
      <c r="G23" s="99" t="s">
        <v>66</v>
      </c>
      <c r="H23" s="31" t="s">
        <v>66</v>
      </c>
      <c r="I23" s="47" t="s">
        <v>66</v>
      </c>
      <c r="J23" s="47" t="s">
        <v>66</v>
      </c>
      <c r="K23" s="99" t="s">
        <v>66</v>
      </c>
      <c r="L23" s="31" t="s">
        <v>57</v>
      </c>
      <c r="M23" s="47" t="s">
        <v>66</v>
      </c>
      <c r="N23" s="47" t="s">
        <v>66</v>
      </c>
      <c r="O23" s="47" t="s">
        <v>66</v>
      </c>
      <c r="P23" s="47" t="s">
        <v>66</v>
      </c>
      <c r="Q23" s="31" t="s">
        <v>57</v>
      </c>
      <c r="R23" s="31" t="s">
        <v>66</v>
      </c>
      <c r="S23" s="31" t="s">
        <v>58</v>
      </c>
      <c r="T23" s="47" t="s">
        <v>66</v>
      </c>
      <c r="U23" s="31" t="s">
        <v>66</v>
      </c>
      <c r="V23" s="31" t="s">
        <v>66</v>
      </c>
      <c r="W23" s="100" t="s">
        <v>66</v>
      </c>
      <c r="X23" s="100" t="s">
        <v>66</v>
      </c>
      <c r="Y23" s="31" t="s">
        <v>66</v>
      </c>
      <c r="Z23" s="31" t="s">
        <v>57</v>
      </c>
      <c r="AA23" s="31" t="s">
        <v>66</v>
      </c>
      <c r="AB23" s="100" t="s">
        <v>66</v>
      </c>
      <c r="AC23" s="31" t="s">
        <v>58</v>
      </c>
      <c r="AD23" s="47" t="s">
        <v>66</v>
      </c>
      <c r="AE23" s="31" t="s">
        <v>66</v>
      </c>
      <c r="AF23" s="100" t="s">
        <v>66</v>
      </c>
      <c r="AG23" s="47" t="s">
        <v>57</v>
      </c>
      <c r="AH23" s="31" t="s">
        <v>58</v>
      </c>
      <c r="AI23" s="100" t="s">
        <v>66</v>
      </c>
      <c r="AJ23" s="31" t="s">
        <v>66</v>
      </c>
      <c r="AK23" s="100" t="s">
        <v>66</v>
      </c>
      <c r="AL23" s="100" t="s">
        <v>66</v>
      </c>
      <c r="AM23" s="31" t="s">
        <v>66</v>
      </c>
      <c r="AN23" s="47" t="s">
        <v>57</v>
      </c>
      <c r="AO23" s="47" t="s">
        <v>66</v>
      </c>
      <c r="AP23" s="101" t="s">
        <v>66</v>
      </c>
      <c r="AQ23" s="31" t="s">
        <v>66</v>
      </c>
      <c r="AR23" s="47" t="s">
        <v>66</v>
      </c>
      <c r="AS23" s="47" t="s">
        <v>66</v>
      </c>
      <c r="AT23" s="47"/>
      <c r="AU23" s="47"/>
      <c r="AV23" s="29">
        <f t="shared" si="24"/>
        <v>0</v>
      </c>
      <c r="AW23" s="27">
        <f t="shared" si="25"/>
        <v>0</v>
      </c>
      <c r="AX23" s="27">
        <f t="shared" si="26"/>
        <v>22</v>
      </c>
      <c r="AY23" s="27">
        <f t="shared" si="27"/>
        <v>0</v>
      </c>
      <c r="AZ23" s="27">
        <f t="shared" si="28"/>
        <v>0</v>
      </c>
      <c r="BA23" s="27">
        <f t="shared" si="29"/>
        <v>0</v>
      </c>
      <c r="BB23" s="27">
        <f t="shared" si="30"/>
        <v>0</v>
      </c>
      <c r="BC23" s="27">
        <f t="shared" si="31"/>
        <v>0</v>
      </c>
      <c r="BD23" s="27">
        <f t="shared" si="32"/>
        <v>0</v>
      </c>
      <c r="BE23" s="38">
        <f t="shared" si="33"/>
        <v>0</v>
      </c>
      <c r="BF23" s="38">
        <f t="shared" si="34"/>
        <v>0</v>
      </c>
      <c r="BG23" s="27">
        <f t="shared" si="35"/>
        <v>4</v>
      </c>
      <c r="BH23" s="27">
        <f t="shared" si="36"/>
        <v>3</v>
      </c>
      <c r="BI23" s="38">
        <f t="shared" si="37"/>
        <v>0</v>
      </c>
      <c r="BJ23" s="27">
        <f t="shared" si="38"/>
        <v>0</v>
      </c>
      <c r="BK23" s="39">
        <f t="shared" si="39"/>
        <v>22</v>
      </c>
      <c r="BL23" s="40">
        <f>BM23-BK23</f>
        <v>4</v>
      </c>
      <c r="BM23" s="40">
        <f>BK23+BE23+BF23+BG23</f>
        <v>26</v>
      </c>
      <c r="BN23" s="40">
        <f>BA23+BB23+BC23+BD23+BE23</f>
        <v>0</v>
      </c>
      <c r="BO23" s="41">
        <f>BF23</f>
        <v>0</v>
      </c>
      <c r="BP23" s="42">
        <f>BJ23+BI23</f>
        <v>0</v>
      </c>
      <c r="BQ23" s="2"/>
      <c r="BR23" s="37"/>
      <c r="BS23" s="43">
        <f>BR23-BM23</f>
        <v>-26</v>
      </c>
      <c r="BT23" s="34"/>
      <c r="BU23" s="34">
        <f>(BN23+BO23*2)*8</f>
        <v>0</v>
      </c>
      <c r="BV23" s="34">
        <f>BU23*BT23</f>
        <v>0</v>
      </c>
      <c r="BW23" s="34"/>
      <c r="BX23" s="34">
        <f>BW23-BV23</f>
        <v>0</v>
      </c>
      <c r="CA23" s="44">
        <f>(BK23/6)-BL23</f>
        <v>-0.33333333333333348</v>
      </c>
    </row>
    <row r="24" spans="1:79" ht="15.75" x14ac:dyDescent="0.25">
      <c r="A24" s="35">
        <v>15</v>
      </c>
      <c r="B24" s="116" t="s">
        <v>87</v>
      </c>
      <c r="C24" s="2" t="s">
        <v>82</v>
      </c>
      <c r="D24" s="2" t="s">
        <v>2</v>
      </c>
      <c r="E24" s="99" t="s">
        <v>56</v>
      </c>
      <c r="F24" s="99" t="s">
        <v>56</v>
      </c>
      <c r="G24" s="99" t="s">
        <v>56</v>
      </c>
      <c r="H24" s="99" t="s">
        <v>56</v>
      </c>
      <c r="I24" s="31" t="s">
        <v>57</v>
      </c>
      <c r="J24" s="99" t="s">
        <v>56</v>
      </c>
      <c r="K24" s="99" t="s">
        <v>56</v>
      </c>
      <c r="L24" s="31" t="s">
        <v>56</v>
      </c>
      <c r="M24" s="99" t="s">
        <v>56</v>
      </c>
      <c r="N24" s="99" t="s">
        <v>56</v>
      </c>
      <c r="O24" s="31" t="s">
        <v>57</v>
      </c>
      <c r="P24" s="31" t="s">
        <v>56</v>
      </c>
      <c r="Q24" s="100" t="s">
        <v>56</v>
      </c>
      <c r="R24" s="31" t="s">
        <v>56</v>
      </c>
      <c r="S24" s="31" t="s">
        <v>56</v>
      </c>
      <c r="T24" s="47" t="s">
        <v>56</v>
      </c>
      <c r="U24" s="31" t="s">
        <v>57</v>
      </c>
      <c r="V24" s="31" t="s">
        <v>58</v>
      </c>
      <c r="W24" s="100" t="s">
        <v>56</v>
      </c>
      <c r="X24" s="100" t="s">
        <v>56</v>
      </c>
      <c r="Y24" s="31" t="s">
        <v>56</v>
      </c>
      <c r="Z24" s="31" t="s">
        <v>56</v>
      </c>
      <c r="AA24" s="100" t="s">
        <v>56</v>
      </c>
      <c r="AB24" s="47" t="s">
        <v>56</v>
      </c>
      <c r="AC24" s="31" t="s">
        <v>57</v>
      </c>
      <c r="AD24" s="47" t="s">
        <v>56</v>
      </c>
      <c r="AE24" s="47" t="s">
        <v>56</v>
      </c>
      <c r="AF24" s="47" t="s">
        <v>56</v>
      </c>
      <c r="AG24" s="31" t="s">
        <v>56</v>
      </c>
      <c r="AH24" s="47" t="s">
        <v>56</v>
      </c>
      <c r="AI24" s="47" t="s">
        <v>56</v>
      </c>
      <c r="AJ24" s="31" t="s">
        <v>57</v>
      </c>
      <c r="AK24" s="100" t="s">
        <v>66</v>
      </c>
      <c r="AL24" s="100" t="s">
        <v>66</v>
      </c>
      <c r="AM24" s="100" t="s">
        <v>66</v>
      </c>
      <c r="AN24" s="31" t="s">
        <v>66</v>
      </c>
      <c r="AO24" s="101" t="s">
        <v>66</v>
      </c>
      <c r="AP24" s="101" t="s">
        <v>66</v>
      </c>
      <c r="AQ24" s="31" t="s">
        <v>57</v>
      </c>
      <c r="AR24" s="101" t="s">
        <v>66</v>
      </c>
      <c r="AS24" s="97" t="s">
        <v>66</v>
      </c>
      <c r="AT24" s="31"/>
      <c r="AU24" s="31"/>
      <c r="AV24" s="29">
        <f t="shared" si="24"/>
        <v>16</v>
      </c>
      <c r="AW24" s="27">
        <f t="shared" si="25"/>
        <v>0</v>
      </c>
      <c r="AX24" s="27">
        <f t="shared" si="26"/>
        <v>8</v>
      </c>
      <c r="AY24" s="27">
        <f t="shared" si="27"/>
        <v>0</v>
      </c>
      <c r="AZ24" s="27">
        <f t="shared" si="28"/>
        <v>0</v>
      </c>
      <c r="BA24" s="27">
        <f t="shared" si="29"/>
        <v>0</v>
      </c>
      <c r="BB24" s="27">
        <f t="shared" si="30"/>
        <v>0</v>
      </c>
      <c r="BC24" s="27">
        <f t="shared" si="31"/>
        <v>0</v>
      </c>
      <c r="BD24" s="27">
        <f t="shared" si="32"/>
        <v>0</v>
      </c>
      <c r="BE24" s="38">
        <f t="shared" si="33"/>
        <v>0</v>
      </c>
      <c r="BF24" s="38">
        <f t="shared" si="34"/>
        <v>0</v>
      </c>
      <c r="BG24" s="27">
        <f t="shared" si="35"/>
        <v>4</v>
      </c>
      <c r="BH24" s="27">
        <f t="shared" si="36"/>
        <v>1</v>
      </c>
      <c r="BI24" s="38">
        <f t="shared" si="37"/>
        <v>0</v>
      </c>
      <c r="BJ24" s="27">
        <f t="shared" si="38"/>
        <v>0</v>
      </c>
      <c r="BK24" s="39">
        <f t="shared" si="39"/>
        <v>24</v>
      </c>
      <c r="BL24" s="40">
        <f>BM24-BK24</f>
        <v>4</v>
      </c>
      <c r="BM24" s="40">
        <f>BK24+BE24+BF24+BG24</f>
        <v>28</v>
      </c>
      <c r="BN24" s="40">
        <f>BA24+BB24+BC24+BD24+BE24</f>
        <v>0</v>
      </c>
      <c r="BO24" s="41">
        <f>BF24</f>
        <v>0</v>
      </c>
      <c r="BP24" s="42">
        <f>BJ24+BI24</f>
        <v>0</v>
      </c>
      <c r="BQ24" s="37"/>
      <c r="BR24" s="37"/>
      <c r="BS24" s="43">
        <f>BR24-BM24</f>
        <v>-28</v>
      </c>
      <c r="BT24" s="34"/>
      <c r="BU24" s="34">
        <f>(BN24+BO24*2)*8</f>
        <v>0</v>
      </c>
      <c r="BV24" s="34">
        <f>BU24*BT24</f>
        <v>0</v>
      </c>
      <c r="BW24" s="34"/>
      <c r="BX24" s="34">
        <f>BW24-BV24</f>
        <v>0</v>
      </c>
      <c r="CA24" s="44">
        <f>(BK24/6)-BL24</f>
        <v>0</v>
      </c>
    </row>
    <row r="25" spans="1:79" ht="15.75" x14ac:dyDescent="0.25">
      <c r="A25" s="35">
        <v>16</v>
      </c>
      <c r="B25" s="113" t="s">
        <v>88</v>
      </c>
      <c r="C25" s="49" t="s">
        <v>89</v>
      </c>
      <c r="D25" s="2" t="s">
        <v>2</v>
      </c>
      <c r="E25" s="99" t="s">
        <v>66</v>
      </c>
      <c r="F25" s="31" t="s">
        <v>66</v>
      </c>
      <c r="G25" s="99" t="s">
        <v>66</v>
      </c>
      <c r="H25" s="31" t="s">
        <v>66</v>
      </c>
      <c r="I25" s="99" t="s">
        <v>66</v>
      </c>
      <c r="J25" s="31" t="s">
        <v>57</v>
      </c>
      <c r="K25" s="99" t="s">
        <v>56</v>
      </c>
      <c r="L25" s="47" t="s">
        <v>56</v>
      </c>
      <c r="M25" s="31" t="s">
        <v>56</v>
      </c>
      <c r="N25" s="99" t="s">
        <v>56</v>
      </c>
      <c r="O25" s="31" t="s">
        <v>56</v>
      </c>
      <c r="P25" s="31" t="s">
        <v>56</v>
      </c>
      <c r="Q25" s="31" t="s">
        <v>57</v>
      </c>
      <c r="R25" s="100" t="s">
        <v>56</v>
      </c>
      <c r="S25" s="100" t="s">
        <v>56</v>
      </c>
      <c r="T25" s="100" t="s">
        <v>56</v>
      </c>
      <c r="U25" s="31" t="s">
        <v>56</v>
      </c>
      <c r="V25" s="100" t="s">
        <v>56</v>
      </c>
      <c r="W25" s="31" t="s">
        <v>57</v>
      </c>
      <c r="X25" s="100" t="s">
        <v>56</v>
      </c>
      <c r="Y25" s="100" t="s">
        <v>56</v>
      </c>
      <c r="Z25" s="31" t="s">
        <v>56</v>
      </c>
      <c r="AA25" s="100" t="s">
        <v>56</v>
      </c>
      <c r="AB25" s="31" t="s">
        <v>56</v>
      </c>
      <c r="AC25" s="31" t="s">
        <v>56</v>
      </c>
      <c r="AD25" s="100" t="s">
        <v>56</v>
      </c>
      <c r="AE25" s="31" t="s">
        <v>57</v>
      </c>
      <c r="AF25" s="31" t="s">
        <v>56</v>
      </c>
      <c r="AG25" s="100" t="s">
        <v>56</v>
      </c>
      <c r="AH25" s="100" t="s">
        <v>56</v>
      </c>
      <c r="AI25" s="31" t="s">
        <v>56</v>
      </c>
      <c r="AJ25" s="100" t="s">
        <v>56</v>
      </c>
      <c r="AK25" s="31" t="s">
        <v>57</v>
      </c>
      <c r="AL25" s="100" t="s">
        <v>56</v>
      </c>
      <c r="AM25" s="31" t="s">
        <v>56</v>
      </c>
      <c r="AN25" s="101" t="s">
        <v>56</v>
      </c>
      <c r="AO25" s="31" t="s">
        <v>56</v>
      </c>
      <c r="AP25" s="101" t="s">
        <v>56</v>
      </c>
      <c r="AQ25" s="47" t="s">
        <v>56</v>
      </c>
      <c r="AR25" s="31" t="s">
        <v>57</v>
      </c>
      <c r="AS25" s="97" t="s">
        <v>56</v>
      </c>
      <c r="AT25" s="31"/>
      <c r="AU25" s="31"/>
      <c r="AV25" s="29">
        <f t="shared" si="24"/>
        <v>24</v>
      </c>
      <c r="AW25" s="27">
        <f t="shared" si="25"/>
        <v>0</v>
      </c>
      <c r="AX25" s="27">
        <f t="shared" si="26"/>
        <v>0</v>
      </c>
      <c r="AY25" s="27">
        <f t="shared" si="27"/>
        <v>0</v>
      </c>
      <c r="AZ25" s="27">
        <f t="shared" si="28"/>
        <v>0</v>
      </c>
      <c r="BA25" s="27">
        <f t="shared" si="29"/>
        <v>0</v>
      </c>
      <c r="BB25" s="27">
        <f t="shared" si="30"/>
        <v>0</v>
      </c>
      <c r="BC25" s="27">
        <f t="shared" si="31"/>
        <v>0</v>
      </c>
      <c r="BD25" s="27">
        <f t="shared" si="32"/>
        <v>0</v>
      </c>
      <c r="BE25" s="38">
        <f t="shared" si="33"/>
        <v>0</v>
      </c>
      <c r="BF25" s="38">
        <f t="shared" si="34"/>
        <v>0</v>
      </c>
      <c r="BG25" s="27">
        <f t="shared" si="35"/>
        <v>5</v>
      </c>
      <c r="BH25" s="27">
        <f t="shared" si="36"/>
        <v>0</v>
      </c>
      <c r="BI25" s="38">
        <f t="shared" si="37"/>
        <v>0</v>
      </c>
      <c r="BJ25" s="27">
        <f t="shared" si="38"/>
        <v>0</v>
      </c>
      <c r="BK25" s="39">
        <f t="shared" si="39"/>
        <v>24</v>
      </c>
      <c r="BL25" s="40">
        <f t="shared" ref="BL25:BL36" si="40">BM25-BK25</f>
        <v>5</v>
      </c>
      <c r="BM25" s="40">
        <f t="shared" ref="BM25:BM47" si="41">BK25+BE25+BF25+BG25</f>
        <v>29</v>
      </c>
      <c r="BN25" s="40">
        <f t="shared" ref="BN25:BN38" si="42">BA25+BB25+BC25+BD25+BE25</f>
        <v>0</v>
      </c>
      <c r="BO25" s="41">
        <f t="shared" ref="BO25:BO38" si="43">BF25</f>
        <v>0</v>
      </c>
      <c r="BP25" s="42">
        <f t="shared" ref="BP25:BP38" si="44">BJ25+BI25</f>
        <v>0</v>
      </c>
      <c r="BQ25" s="37"/>
      <c r="BR25" s="37"/>
      <c r="BS25" s="43">
        <f t="shared" ref="BS25:BS38" si="45">BR25-BM25</f>
        <v>-29</v>
      </c>
      <c r="BT25" s="34"/>
      <c r="BU25" s="34">
        <f t="shared" ref="BU25:BU38" si="46">(BN25+BO25*2)*8</f>
        <v>0</v>
      </c>
      <c r="BV25" s="34">
        <f t="shared" ref="BV25:BV38" si="47">BU25*BT25</f>
        <v>0</v>
      </c>
      <c r="BW25" s="34"/>
      <c r="BX25" s="34">
        <f t="shared" ref="BX25:BX38" si="48">BW25-BV25</f>
        <v>0</v>
      </c>
      <c r="CA25" s="44">
        <f t="shared" ref="CA25:CA37" si="49">(BK25/6)-BL25</f>
        <v>-1</v>
      </c>
    </row>
    <row r="26" spans="1:79" ht="15.75" x14ac:dyDescent="0.25">
      <c r="A26" s="35">
        <v>17</v>
      </c>
      <c r="B26" s="113" t="s">
        <v>90</v>
      </c>
      <c r="C26" s="2" t="s">
        <v>91</v>
      </c>
      <c r="D26" s="2" t="s">
        <v>2</v>
      </c>
      <c r="E26" s="99" t="s">
        <v>56</v>
      </c>
      <c r="F26" s="99" t="s">
        <v>56</v>
      </c>
      <c r="G26" s="99" t="s">
        <v>56</v>
      </c>
      <c r="H26" s="99" t="s">
        <v>56</v>
      </c>
      <c r="I26" s="31" t="s">
        <v>56</v>
      </c>
      <c r="J26" s="99" t="s">
        <v>56</v>
      </c>
      <c r="K26" s="99" t="s">
        <v>56</v>
      </c>
      <c r="L26" s="31" t="s">
        <v>57</v>
      </c>
      <c r="M26" s="99" t="s">
        <v>56</v>
      </c>
      <c r="N26" s="99" t="s">
        <v>56</v>
      </c>
      <c r="O26" s="31" t="s">
        <v>56</v>
      </c>
      <c r="P26" s="31" t="s">
        <v>56</v>
      </c>
      <c r="Q26" s="100" t="s">
        <v>56</v>
      </c>
      <c r="R26" s="100" t="s">
        <v>56</v>
      </c>
      <c r="S26" s="31" t="s">
        <v>57</v>
      </c>
      <c r="T26" s="47" t="s">
        <v>56</v>
      </c>
      <c r="U26" s="47" t="s">
        <v>56</v>
      </c>
      <c r="V26" s="47" t="s">
        <v>56</v>
      </c>
      <c r="W26" s="47" t="s">
        <v>56</v>
      </c>
      <c r="X26" s="47" t="s">
        <v>56</v>
      </c>
      <c r="Y26" s="47" t="s">
        <v>56</v>
      </c>
      <c r="Z26" s="31" t="s">
        <v>57</v>
      </c>
      <c r="AA26" s="31" t="s">
        <v>61</v>
      </c>
      <c r="AB26" s="31" t="s">
        <v>56</v>
      </c>
      <c r="AC26" s="100" t="s">
        <v>56</v>
      </c>
      <c r="AD26" s="100" t="s">
        <v>56</v>
      </c>
      <c r="AE26" s="100" t="s">
        <v>56</v>
      </c>
      <c r="AF26" s="100" t="s">
        <v>56</v>
      </c>
      <c r="AG26" s="31" t="s">
        <v>57</v>
      </c>
      <c r="AH26" s="31" t="s">
        <v>56</v>
      </c>
      <c r="AI26" s="31" t="s">
        <v>56</v>
      </c>
      <c r="AJ26" s="100" t="s">
        <v>56</v>
      </c>
      <c r="AK26" s="100" t="s">
        <v>56</v>
      </c>
      <c r="AL26" s="100" t="s">
        <v>56</v>
      </c>
      <c r="AM26" s="100" t="s">
        <v>56</v>
      </c>
      <c r="AN26" s="31" t="s">
        <v>57</v>
      </c>
      <c r="AO26" s="101" t="s">
        <v>56</v>
      </c>
      <c r="AP26" s="101" t="s">
        <v>56</v>
      </c>
      <c r="AQ26" s="31" t="s">
        <v>56</v>
      </c>
      <c r="AR26" s="101" t="s">
        <v>56</v>
      </c>
      <c r="AS26" s="97" t="s">
        <v>56</v>
      </c>
      <c r="AT26" s="31"/>
      <c r="AU26" s="31"/>
      <c r="AV26" s="29">
        <f t="shared" si="24"/>
        <v>24</v>
      </c>
      <c r="AW26" s="27">
        <f t="shared" si="25"/>
        <v>1</v>
      </c>
      <c r="AX26" s="27">
        <f t="shared" si="26"/>
        <v>0</v>
      </c>
      <c r="AY26" s="27">
        <f t="shared" si="27"/>
        <v>0</v>
      </c>
      <c r="AZ26" s="27">
        <f t="shared" si="28"/>
        <v>0</v>
      </c>
      <c r="BA26" s="27">
        <f t="shared" si="29"/>
        <v>0</v>
      </c>
      <c r="BB26" s="27">
        <f t="shared" si="30"/>
        <v>0</v>
      </c>
      <c r="BC26" s="27">
        <f t="shared" si="31"/>
        <v>0</v>
      </c>
      <c r="BD26" s="27">
        <f t="shared" si="32"/>
        <v>0</v>
      </c>
      <c r="BE26" s="38">
        <f t="shared" si="33"/>
        <v>0</v>
      </c>
      <c r="BF26" s="38">
        <f t="shared" si="34"/>
        <v>0</v>
      </c>
      <c r="BG26" s="27">
        <f t="shared" si="35"/>
        <v>4</v>
      </c>
      <c r="BH26" s="27">
        <f t="shared" si="36"/>
        <v>0</v>
      </c>
      <c r="BI26" s="38">
        <f t="shared" si="37"/>
        <v>0</v>
      </c>
      <c r="BJ26" s="27">
        <f t="shared" si="38"/>
        <v>0</v>
      </c>
      <c r="BK26" s="39">
        <f t="shared" si="39"/>
        <v>25</v>
      </c>
      <c r="BL26" s="40">
        <f t="shared" si="40"/>
        <v>4</v>
      </c>
      <c r="BM26" s="40">
        <f t="shared" si="41"/>
        <v>29</v>
      </c>
      <c r="BN26" s="40">
        <f t="shared" si="42"/>
        <v>0</v>
      </c>
      <c r="BO26" s="41">
        <f t="shared" si="43"/>
        <v>0</v>
      </c>
      <c r="BP26" s="42">
        <f t="shared" si="44"/>
        <v>0</v>
      </c>
      <c r="BQ26" s="37"/>
      <c r="BR26" s="37"/>
      <c r="BS26" s="43">
        <f t="shared" si="45"/>
        <v>-29</v>
      </c>
      <c r="BT26" s="34"/>
      <c r="BU26" s="34">
        <f t="shared" si="46"/>
        <v>0</v>
      </c>
      <c r="BV26" s="34">
        <f t="shared" si="47"/>
        <v>0</v>
      </c>
      <c r="BW26" s="34"/>
      <c r="BX26" s="34">
        <f t="shared" si="48"/>
        <v>0</v>
      </c>
      <c r="CA26" s="44">
        <f t="shared" si="49"/>
        <v>0.16666666666666696</v>
      </c>
    </row>
    <row r="27" spans="1:79" ht="15.75" x14ac:dyDescent="0.25">
      <c r="A27" s="35">
        <v>18</v>
      </c>
      <c r="B27" s="113" t="s">
        <v>92</v>
      </c>
      <c r="C27" s="49" t="s">
        <v>93</v>
      </c>
      <c r="D27" s="50" t="s">
        <v>2</v>
      </c>
      <c r="E27" s="31" t="s">
        <v>66</v>
      </c>
      <c r="F27" s="99" t="s">
        <v>66</v>
      </c>
      <c r="G27" s="31" t="s">
        <v>66</v>
      </c>
      <c r="H27" s="99" t="s">
        <v>66</v>
      </c>
      <c r="I27" s="31" t="s">
        <v>57</v>
      </c>
      <c r="J27" s="99" t="s">
        <v>66</v>
      </c>
      <c r="K27" s="31" t="s">
        <v>66</v>
      </c>
      <c r="L27" s="47" t="s">
        <v>66</v>
      </c>
      <c r="M27" s="99" t="s">
        <v>66</v>
      </c>
      <c r="N27" s="99" t="s">
        <v>66</v>
      </c>
      <c r="O27" s="99" t="s">
        <v>66</v>
      </c>
      <c r="P27" s="31" t="s">
        <v>57</v>
      </c>
      <c r="Q27" s="100" t="s">
        <v>61</v>
      </c>
      <c r="R27" s="47" t="s">
        <v>61</v>
      </c>
      <c r="S27" s="31" t="s">
        <v>61</v>
      </c>
      <c r="T27" s="100" t="s">
        <v>61</v>
      </c>
      <c r="U27" s="31" t="s">
        <v>58</v>
      </c>
      <c r="V27" s="100" t="s">
        <v>66</v>
      </c>
      <c r="W27" s="100" t="s">
        <v>66</v>
      </c>
      <c r="X27" s="31" t="s">
        <v>57</v>
      </c>
      <c r="Y27" s="100" t="s">
        <v>61</v>
      </c>
      <c r="Z27" s="100" t="s">
        <v>61</v>
      </c>
      <c r="AA27" s="31" t="s">
        <v>58</v>
      </c>
      <c r="AB27" s="31" t="s">
        <v>61</v>
      </c>
      <c r="AC27" s="47" t="s">
        <v>61</v>
      </c>
      <c r="AD27" s="31" t="s">
        <v>57</v>
      </c>
      <c r="AE27" s="47" t="s">
        <v>66</v>
      </c>
      <c r="AF27" s="47" t="s">
        <v>66</v>
      </c>
      <c r="AG27" s="47" t="s">
        <v>66</v>
      </c>
      <c r="AH27" s="47" t="s">
        <v>66</v>
      </c>
      <c r="AI27" s="47" t="s">
        <v>58</v>
      </c>
      <c r="AJ27" s="31" t="s">
        <v>66</v>
      </c>
      <c r="AK27" s="96" t="s">
        <v>57</v>
      </c>
      <c r="AL27" s="31" t="s">
        <v>66</v>
      </c>
      <c r="AM27" s="100" t="s">
        <v>66</v>
      </c>
      <c r="AN27" s="31" t="s">
        <v>66</v>
      </c>
      <c r="AO27" s="101" t="s">
        <v>66</v>
      </c>
      <c r="AP27" s="31" t="s">
        <v>66</v>
      </c>
      <c r="AQ27" s="47" t="s">
        <v>66</v>
      </c>
      <c r="AR27" s="31" t="s">
        <v>57</v>
      </c>
      <c r="AS27" s="97" t="s">
        <v>61</v>
      </c>
      <c r="AT27" s="97"/>
      <c r="AU27" s="31"/>
      <c r="AV27" s="29">
        <f t="shared" si="24"/>
        <v>0</v>
      </c>
      <c r="AW27" s="27">
        <f t="shared" si="25"/>
        <v>9</v>
      </c>
      <c r="AX27" s="27">
        <f t="shared" si="26"/>
        <v>13</v>
      </c>
      <c r="AY27" s="27">
        <f t="shared" si="27"/>
        <v>0</v>
      </c>
      <c r="AZ27" s="27">
        <f t="shared" si="28"/>
        <v>0</v>
      </c>
      <c r="BA27" s="27">
        <f t="shared" si="29"/>
        <v>0</v>
      </c>
      <c r="BB27" s="27">
        <f t="shared" si="30"/>
        <v>0</v>
      </c>
      <c r="BC27" s="27">
        <f t="shared" si="31"/>
        <v>0</v>
      </c>
      <c r="BD27" s="27">
        <f t="shared" si="32"/>
        <v>0</v>
      </c>
      <c r="BE27" s="38">
        <f t="shared" si="33"/>
        <v>0</v>
      </c>
      <c r="BF27" s="38">
        <f t="shared" si="34"/>
        <v>0</v>
      </c>
      <c r="BG27" s="27">
        <f t="shared" si="35"/>
        <v>4</v>
      </c>
      <c r="BH27" s="27">
        <f t="shared" si="36"/>
        <v>3</v>
      </c>
      <c r="BI27" s="38">
        <f t="shared" si="37"/>
        <v>0</v>
      </c>
      <c r="BJ27" s="27">
        <f t="shared" si="38"/>
        <v>0</v>
      </c>
      <c r="BK27" s="39">
        <f t="shared" si="39"/>
        <v>22</v>
      </c>
      <c r="BL27" s="40">
        <f t="shared" si="40"/>
        <v>4</v>
      </c>
      <c r="BM27" s="40">
        <f t="shared" si="41"/>
        <v>26</v>
      </c>
      <c r="BN27" s="40">
        <f t="shared" si="42"/>
        <v>0</v>
      </c>
      <c r="BO27" s="41">
        <f t="shared" si="43"/>
        <v>0</v>
      </c>
      <c r="BP27" s="42">
        <f t="shared" si="44"/>
        <v>0</v>
      </c>
      <c r="BQ27" s="37"/>
      <c r="BR27" s="37"/>
      <c r="BS27" s="43">
        <f t="shared" si="45"/>
        <v>-26</v>
      </c>
      <c r="BT27" s="34"/>
      <c r="BU27" s="34">
        <f t="shared" si="46"/>
        <v>0</v>
      </c>
      <c r="BV27" s="34">
        <f t="shared" si="47"/>
        <v>0</v>
      </c>
      <c r="BW27" s="34"/>
      <c r="BX27" s="34">
        <f t="shared" si="48"/>
        <v>0</v>
      </c>
      <c r="CA27" s="44">
        <f t="shared" si="49"/>
        <v>-0.33333333333333348</v>
      </c>
    </row>
    <row r="28" spans="1:79" ht="15.75" x14ac:dyDescent="0.25">
      <c r="A28" s="35">
        <v>19</v>
      </c>
      <c r="B28" s="113" t="s">
        <v>94</v>
      </c>
      <c r="C28" s="49" t="s">
        <v>95</v>
      </c>
      <c r="D28" s="50" t="s">
        <v>2</v>
      </c>
      <c r="E28" s="47" t="s">
        <v>58</v>
      </c>
      <c r="F28" s="47" t="s">
        <v>58</v>
      </c>
      <c r="G28" s="47" t="s">
        <v>58</v>
      </c>
      <c r="H28" s="47" t="s">
        <v>58</v>
      </c>
      <c r="I28" s="99" t="s">
        <v>61</v>
      </c>
      <c r="J28" s="99" t="s">
        <v>61</v>
      </c>
      <c r="K28" s="31" t="s">
        <v>61</v>
      </c>
      <c r="L28" s="47" t="s">
        <v>61</v>
      </c>
      <c r="M28" s="99" t="s">
        <v>61</v>
      </c>
      <c r="N28" s="99" t="s">
        <v>61</v>
      </c>
      <c r="O28" s="31" t="s">
        <v>57</v>
      </c>
      <c r="P28" s="31" t="s">
        <v>61</v>
      </c>
      <c r="Q28" s="100" t="s">
        <v>61</v>
      </c>
      <c r="R28" s="31" t="s">
        <v>61</v>
      </c>
      <c r="S28" s="96" t="s">
        <v>61</v>
      </c>
      <c r="T28" s="100" t="s">
        <v>61</v>
      </c>
      <c r="U28" s="100" t="s">
        <v>56</v>
      </c>
      <c r="V28" s="31" t="s">
        <v>57</v>
      </c>
      <c r="W28" s="31" t="s">
        <v>61</v>
      </c>
      <c r="X28" s="31" t="s">
        <v>58</v>
      </c>
      <c r="Y28" s="31" t="s">
        <v>66</v>
      </c>
      <c r="Z28" s="100" t="s">
        <v>66</v>
      </c>
      <c r="AA28" s="47" t="s">
        <v>66</v>
      </c>
      <c r="AB28" s="100" t="s">
        <v>66</v>
      </c>
      <c r="AC28" s="31" t="s">
        <v>57</v>
      </c>
      <c r="AD28" s="47" t="s">
        <v>61</v>
      </c>
      <c r="AE28" s="47" t="s">
        <v>56</v>
      </c>
      <c r="AF28" s="47" t="s">
        <v>56</v>
      </c>
      <c r="AG28" s="47" t="s">
        <v>56</v>
      </c>
      <c r="AH28" s="47" t="s">
        <v>56</v>
      </c>
      <c r="AI28" s="47" t="s">
        <v>56</v>
      </c>
      <c r="AJ28" s="47" t="s">
        <v>57</v>
      </c>
      <c r="AK28" s="47" t="s">
        <v>66</v>
      </c>
      <c r="AL28" s="47" t="s">
        <v>66</v>
      </c>
      <c r="AM28" s="47" t="s">
        <v>66</v>
      </c>
      <c r="AN28" s="101" t="s">
        <v>66</v>
      </c>
      <c r="AO28" s="101" t="s">
        <v>66</v>
      </c>
      <c r="AP28" s="31" t="s">
        <v>57</v>
      </c>
      <c r="AQ28" s="47" t="s">
        <v>58</v>
      </c>
      <c r="AR28" s="101" t="s">
        <v>56</v>
      </c>
      <c r="AS28" s="97" t="s">
        <v>61</v>
      </c>
      <c r="AT28" s="31"/>
      <c r="AU28" s="31"/>
      <c r="AV28" s="29">
        <f t="shared" si="24"/>
        <v>7</v>
      </c>
      <c r="AW28" s="27">
        <f t="shared" si="25"/>
        <v>7</v>
      </c>
      <c r="AX28" s="27">
        <f t="shared" si="26"/>
        <v>9</v>
      </c>
      <c r="AY28" s="27">
        <f t="shared" si="27"/>
        <v>0</v>
      </c>
      <c r="AZ28" s="27">
        <f t="shared" si="28"/>
        <v>0</v>
      </c>
      <c r="BA28" s="27">
        <f t="shared" si="29"/>
        <v>0</v>
      </c>
      <c r="BB28" s="27">
        <f t="shared" si="30"/>
        <v>0</v>
      </c>
      <c r="BC28" s="27">
        <f t="shared" si="31"/>
        <v>0</v>
      </c>
      <c r="BD28" s="27">
        <f t="shared" si="32"/>
        <v>0</v>
      </c>
      <c r="BE28" s="38">
        <f t="shared" si="33"/>
        <v>0</v>
      </c>
      <c r="BF28" s="38">
        <f t="shared" si="34"/>
        <v>0</v>
      </c>
      <c r="BG28" s="27">
        <f t="shared" si="35"/>
        <v>4</v>
      </c>
      <c r="BH28" s="27">
        <f t="shared" si="36"/>
        <v>2</v>
      </c>
      <c r="BI28" s="38">
        <f t="shared" si="37"/>
        <v>0</v>
      </c>
      <c r="BJ28" s="27">
        <f t="shared" si="38"/>
        <v>0</v>
      </c>
      <c r="BK28" s="39">
        <f t="shared" si="39"/>
        <v>23</v>
      </c>
      <c r="BL28" s="40">
        <f t="shared" si="40"/>
        <v>4</v>
      </c>
      <c r="BM28" s="40">
        <f t="shared" si="41"/>
        <v>27</v>
      </c>
      <c r="BN28" s="40">
        <f t="shared" si="42"/>
        <v>0</v>
      </c>
      <c r="BO28" s="41">
        <f t="shared" si="43"/>
        <v>0</v>
      </c>
      <c r="BP28" s="42">
        <f t="shared" si="44"/>
        <v>0</v>
      </c>
      <c r="BQ28" s="37"/>
      <c r="BR28" s="37"/>
      <c r="BS28" s="43">
        <f t="shared" si="45"/>
        <v>-27</v>
      </c>
      <c r="BT28" s="34"/>
      <c r="BU28" s="34">
        <f t="shared" si="46"/>
        <v>0</v>
      </c>
      <c r="BV28" s="34">
        <f t="shared" si="47"/>
        <v>0</v>
      </c>
      <c r="BW28" s="34"/>
      <c r="BX28" s="34">
        <f t="shared" si="48"/>
        <v>0</v>
      </c>
      <c r="CA28" s="44">
        <f t="shared" si="49"/>
        <v>-0.16666666666666652</v>
      </c>
    </row>
    <row r="29" spans="1:79" ht="15.75" x14ac:dyDescent="0.25">
      <c r="A29" s="35">
        <v>20</v>
      </c>
      <c r="B29" s="113" t="s">
        <v>96</v>
      </c>
      <c r="C29" s="49" t="s">
        <v>97</v>
      </c>
      <c r="D29" s="50" t="s">
        <v>2</v>
      </c>
      <c r="E29" s="47" t="s">
        <v>58</v>
      </c>
      <c r="F29" s="47" t="s">
        <v>58</v>
      </c>
      <c r="G29" s="47" t="s">
        <v>58</v>
      </c>
      <c r="H29" s="31" t="s">
        <v>57</v>
      </c>
      <c r="I29" s="31" t="s">
        <v>66</v>
      </c>
      <c r="J29" s="99" t="s">
        <v>66</v>
      </c>
      <c r="K29" s="99" t="s">
        <v>66</v>
      </c>
      <c r="L29" s="47" t="s">
        <v>66</v>
      </c>
      <c r="M29" s="31" t="s">
        <v>57</v>
      </c>
      <c r="N29" s="31" t="s">
        <v>56</v>
      </c>
      <c r="O29" s="31" t="s">
        <v>56</v>
      </c>
      <c r="P29" s="31" t="s">
        <v>56</v>
      </c>
      <c r="Q29" s="100" t="s">
        <v>56</v>
      </c>
      <c r="R29" s="100" t="s">
        <v>56</v>
      </c>
      <c r="S29" s="31" t="s">
        <v>56</v>
      </c>
      <c r="T29" s="31" t="s">
        <v>57</v>
      </c>
      <c r="U29" s="31" t="s">
        <v>56</v>
      </c>
      <c r="V29" s="100" t="s">
        <v>56</v>
      </c>
      <c r="W29" s="31" t="s">
        <v>56</v>
      </c>
      <c r="X29" s="100" t="s">
        <v>66</v>
      </c>
      <c r="Y29" s="100" t="s">
        <v>66</v>
      </c>
      <c r="Z29" s="31" t="s">
        <v>66</v>
      </c>
      <c r="AA29" s="31" t="s">
        <v>57</v>
      </c>
      <c r="AB29" s="31" t="s">
        <v>58</v>
      </c>
      <c r="AC29" s="31" t="s">
        <v>58</v>
      </c>
      <c r="AD29" s="31" t="s">
        <v>61</v>
      </c>
      <c r="AE29" s="100" t="s">
        <v>61</v>
      </c>
      <c r="AF29" s="100" t="s">
        <v>61</v>
      </c>
      <c r="AG29" s="31" t="s">
        <v>61</v>
      </c>
      <c r="AH29" s="102" t="s">
        <v>57</v>
      </c>
      <c r="AI29" s="47" t="s">
        <v>56</v>
      </c>
      <c r="AJ29" s="47" t="s">
        <v>56</v>
      </c>
      <c r="AK29" s="47" t="s">
        <v>56</v>
      </c>
      <c r="AL29" s="47" t="s">
        <v>56</v>
      </c>
      <c r="AM29" s="31" t="s">
        <v>56</v>
      </c>
      <c r="AN29" s="31" t="s">
        <v>56</v>
      </c>
      <c r="AO29" s="31" t="s">
        <v>57</v>
      </c>
      <c r="AP29" s="101" t="s">
        <v>56</v>
      </c>
      <c r="AQ29" s="47" t="s">
        <v>61</v>
      </c>
      <c r="AR29" s="31" t="s">
        <v>61</v>
      </c>
      <c r="AS29" s="31" t="s">
        <v>61</v>
      </c>
      <c r="AT29" s="31"/>
      <c r="AU29" s="31"/>
      <c r="AV29" s="29">
        <f t="shared" si="24"/>
        <v>13</v>
      </c>
      <c r="AW29" s="27">
        <f t="shared" si="25"/>
        <v>7</v>
      </c>
      <c r="AX29" s="27">
        <f t="shared" si="26"/>
        <v>3</v>
      </c>
      <c r="AY29" s="27">
        <f t="shared" si="27"/>
        <v>0</v>
      </c>
      <c r="AZ29" s="27">
        <f t="shared" si="28"/>
        <v>0</v>
      </c>
      <c r="BA29" s="27">
        <f t="shared" si="29"/>
        <v>0</v>
      </c>
      <c r="BB29" s="27">
        <f t="shared" si="30"/>
        <v>0</v>
      </c>
      <c r="BC29" s="27">
        <f t="shared" si="31"/>
        <v>0</v>
      </c>
      <c r="BD29" s="27">
        <f t="shared" si="32"/>
        <v>0</v>
      </c>
      <c r="BE29" s="38">
        <f t="shared" si="33"/>
        <v>0</v>
      </c>
      <c r="BF29" s="38">
        <f t="shared" si="34"/>
        <v>0</v>
      </c>
      <c r="BG29" s="27">
        <f t="shared" si="35"/>
        <v>4</v>
      </c>
      <c r="BH29" s="27">
        <f t="shared" si="36"/>
        <v>2</v>
      </c>
      <c r="BI29" s="38">
        <f t="shared" si="37"/>
        <v>0</v>
      </c>
      <c r="BJ29" s="27">
        <f t="shared" si="38"/>
        <v>0</v>
      </c>
      <c r="BK29" s="39">
        <f t="shared" si="39"/>
        <v>23</v>
      </c>
      <c r="BL29" s="40">
        <f t="shared" si="40"/>
        <v>4</v>
      </c>
      <c r="BM29" s="7">
        <f t="shared" si="41"/>
        <v>27</v>
      </c>
      <c r="BN29" s="7">
        <f t="shared" si="42"/>
        <v>0</v>
      </c>
      <c r="BO29" s="51">
        <f t="shared" si="43"/>
        <v>0</v>
      </c>
      <c r="BP29" s="52">
        <f t="shared" si="44"/>
        <v>0</v>
      </c>
      <c r="BQ29" s="2"/>
      <c r="BR29" s="2"/>
      <c r="BS29" s="46">
        <f t="shared" si="45"/>
        <v>-27</v>
      </c>
      <c r="BU29">
        <f t="shared" si="46"/>
        <v>0</v>
      </c>
      <c r="BV29">
        <f t="shared" si="47"/>
        <v>0</v>
      </c>
      <c r="BX29">
        <f t="shared" si="48"/>
        <v>0</v>
      </c>
      <c r="CA29" s="44">
        <f t="shared" si="49"/>
        <v>-0.16666666666666652</v>
      </c>
    </row>
    <row r="30" spans="1:79" ht="15.75" x14ac:dyDescent="0.25">
      <c r="A30" s="35">
        <v>21</v>
      </c>
      <c r="B30" s="113" t="s">
        <v>98</v>
      </c>
      <c r="C30" s="49" t="s">
        <v>99</v>
      </c>
      <c r="D30" s="50" t="s">
        <v>2</v>
      </c>
      <c r="E30" s="31" t="s">
        <v>57</v>
      </c>
      <c r="F30" s="99" t="s">
        <v>56</v>
      </c>
      <c r="G30" s="99" t="s">
        <v>61</v>
      </c>
      <c r="H30" s="31" t="s">
        <v>61</v>
      </c>
      <c r="I30" s="99" t="s">
        <v>56</v>
      </c>
      <c r="J30" s="31" t="s">
        <v>56</v>
      </c>
      <c r="K30" s="99" t="s">
        <v>56</v>
      </c>
      <c r="L30" s="31" t="s">
        <v>57</v>
      </c>
      <c r="M30" s="99" t="s">
        <v>56</v>
      </c>
      <c r="N30" s="31" t="s">
        <v>61</v>
      </c>
      <c r="O30" s="31" t="s">
        <v>61</v>
      </c>
      <c r="P30" s="31" t="s">
        <v>56</v>
      </c>
      <c r="Q30" s="100" t="s">
        <v>56</v>
      </c>
      <c r="R30" s="31" t="s">
        <v>56</v>
      </c>
      <c r="S30" s="31" t="s">
        <v>57</v>
      </c>
      <c r="T30" s="31" t="s">
        <v>56</v>
      </c>
      <c r="U30" s="100" t="s">
        <v>56</v>
      </c>
      <c r="V30" s="31" t="s">
        <v>56</v>
      </c>
      <c r="W30" s="100" t="s">
        <v>56</v>
      </c>
      <c r="X30" s="31" t="s">
        <v>56</v>
      </c>
      <c r="Y30" s="100" t="s">
        <v>56</v>
      </c>
      <c r="Z30" s="31" t="s">
        <v>57</v>
      </c>
      <c r="AA30" s="31" t="s">
        <v>56</v>
      </c>
      <c r="AB30" s="100" t="s">
        <v>56</v>
      </c>
      <c r="AC30" s="31" t="s">
        <v>56</v>
      </c>
      <c r="AD30" s="100" t="s">
        <v>56</v>
      </c>
      <c r="AE30" s="100" t="s">
        <v>56</v>
      </c>
      <c r="AF30" s="31" t="s">
        <v>56</v>
      </c>
      <c r="AG30" s="31" t="s">
        <v>57</v>
      </c>
      <c r="AH30" s="31" t="s">
        <v>56</v>
      </c>
      <c r="AI30" s="47" t="s">
        <v>56</v>
      </c>
      <c r="AJ30" s="31" t="s">
        <v>56</v>
      </c>
      <c r="AK30" s="100" t="s">
        <v>56</v>
      </c>
      <c r="AL30" s="100" t="s">
        <v>56</v>
      </c>
      <c r="AM30" s="31" t="s">
        <v>56</v>
      </c>
      <c r="AN30" s="31" t="s">
        <v>57</v>
      </c>
      <c r="AO30" s="31" t="s">
        <v>61</v>
      </c>
      <c r="AP30" s="101" t="s">
        <v>61</v>
      </c>
      <c r="AQ30" s="31" t="s">
        <v>56</v>
      </c>
      <c r="AR30" s="101" t="s">
        <v>56</v>
      </c>
      <c r="AS30" s="31" t="s">
        <v>56</v>
      </c>
      <c r="AT30" s="31"/>
      <c r="AU30" s="31"/>
      <c r="AV30" s="29">
        <f t="shared" si="24"/>
        <v>23</v>
      </c>
      <c r="AW30" s="27">
        <f t="shared" si="25"/>
        <v>2</v>
      </c>
      <c r="AX30" s="27">
        <f t="shared" si="26"/>
        <v>0</v>
      </c>
      <c r="AY30" s="27">
        <f t="shared" si="27"/>
        <v>0</v>
      </c>
      <c r="AZ30" s="27">
        <f t="shared" si="28"/>
        <v>0</v>
      </c>
      <c r="BA30" s="27">
        <f t="shared" si="29"/>
        <v>0</v>
      </c>
      <c r="BB30" s="27">
        <f t="shared" si="30"/>
        <v>0</v>
      </c>
      <c r="BC30" s="27">
        <f t="shared" si="31"/>
        <v>0</v>
      </c>
      <c r="BD30" s="27">
        <f t="shared" si="32"/>
        <v>0</v>
      </c>
      <c r="BE30" s="38">
        <f t="shared" si="33"/>
        <v>0</v>
      </c>
      <c r="BF30" s="38">
        <f t="shared" si="34"/>
        <v>0</v>
      </c>
      <c r="BG30" s="27">
        <f t="shared" si="35"/>
        <v>4</v>
      </c>
      <c r="BH30" s="27">
        <f t="shared" si="36"/>
        <v>0</v>
      </c>
      <c r="BI30" s="38">
        <f t="shared" si="37"/>
        <v>0</v>
      </c>
      <c r="BJ30" s="27">
        <f t="shared" si="38"/>
        <v>0</v>
      </c>
      <c r="BK30" s="39">
        <f t="shared" si="39"/>
        <v>25</v>
      </c>
      <c r="BL30" s="40">
        <f t="shared" si="40"/>
        <v>4</v>
      </c>
      <c r="BM30" s="40">
        <f t="shared" si="41"/>
        <v>29</v>
      </c>
      <c r="BN30" s="40">
        <f t="shared" si="42"/>
        <v>0</v>
      </c>
      <c r="BO30" s="41">
        <f t="shared" si="43"/>
        <v>0</v>
      </c>
      <c r="BP30" s="42">
        <f t="shared" si="44"/>
        <v>0</v>
      </c>
      <c r="BQ30" s="2"/>
      <c r="BR30" s="37"/>
      <c r="BS30" s="43">
        <f t="shared" si="45"/>
        <v>-29</v>
      </c>
      <c r="BT30" s="34"/>
      <c r="BU30" s="34">
        <f t="shared" si="46"/>
        <v>0</v>
      </c>
      <c r="BV30" s="34">
        <f t="shared" si="47"/>
        <v>0</v>
      </c>
      <c r="BW30" s="34"/>
      <c r="BX30" s="34">
        <f t="shared" si="48"/>
        <v>0</v>
      </c>
      <c r="CA30" s="44">
        <f t="shared" si="49"/>
        <v>0.16666666666666696</v>
      </c>
    </row>
    <row r="31" spans="1:79" ht="15.75" x14ac:dyDescent="0.25">
      <c r="A31" s="35">
        <v>22</v>
      </c>
      <c r="B31" s="113" t="s">
        <v>100</v>
      </c>
      <c r="C31" s="49" t="s">
        <v>101</v>
      </c>
      <c r="D31" s="50" t="s">
        <v>2</v>
      </c>
      <c r="E31" s="31" t="s">
        <v>56</v>
      </c>
      <c r="F31" s="99" t="s">
        <v>56</v>
      </c>
      <c r="G31" s="99" t="s">
        <v>56</v>
      </c>
      <c r="H31" s="31" t="s">
        <v>57</v>
      </c>
      <c r="I31" s="99" t="s">
        <v>56</v>
      </c>
      <c r="J31" s="31" t="s">
        <v>56</v>
      </c>
      <c r="K31" s="99" t="s">
        <v>56</v>
      </c>
      <c r="L31" s="47" t="s">
        <v>56</v>
      </c>
      <c r="M31" s="99" t="s">
        <v>56</v>
      </c>
      <c r="N31" s="99" t="s">
        <v>56</v>
      </c>
      <c r="O31" s="31" t="s">
        <v>57</v>
      </c>
      <c r="P31" s="31" t="s">
        <v>56</v>
      </c>
      <c r="Q31" s="31" t="s">
        <v>56</v>
      </c>
      <c r="R31" s="100" t="s">
        <v>56</v>
      </c>
      <c r="S31" s="100" t="s">
        <v>56</v>
      </c>
      <c r="T31" s="31" t="s">
        <v>56</v>
      </c>
      <c r="U31" s="31" t="s">
        <v>56</v>
      </c>
      <c r="V31" s="31" t="s">
        <v>57</v>
      </c>
      <c r="W31" s="100" t="s">
        <v>56</v>
      </c>
      <c r="X31" s="100" t="s">
        <v>56</v>
      </c>
      <c r="Y31" s="31" t="s">
        <v>56</v>
      </c>
      <c r="Z31" s="100" t="s">
        <v>56</v>
      </c>
      <c r="AA31" s="31" t="s">
        <v>56</v>
      </c>
      <c r="AB31" s="31" t="s">
        <v>56</v>
      </c>
      <c r="AC31" s="31" t="s">
        <v>57</v>
      </c>
      <c r="AD31" s="100" t="s">
        <v>56</v>
      </c>
      <c r="AE31" s="100" t="s">
        <v>56</v>
      </c>
      <c r="AF31" s="31" t="s">
        <v>56</v>
      </c>
      <c r="AG31" s="100" t="s">
        <v>56</v>
      </c>
      <c r="AH31" s="31" t="s">
        <v>56</v>
      </c>
      <c r="AI31" s="100" t="s">
        <v>56</v>
      </c>
      <c r="AJ31" s="31" t="s">
        <v>57</v>
      </c>
      <c r="AK31" s="100" t="s">
        <v>56</v>
      </c>
      <c r="AL31" s="100" t="s">
        <v>56</v>
      </c>
      <c r="AM31" s="47" t="s">
        <v>58</v>
      </c>
      <c r="AN31" s="97" t="s">
        <v>66</v>
      </c>
      <c r="AO31" s="31" t="s">
        <v>66</v>
      </c>
      <c r="AP31" s="101" t="s">
        <v>61</v>
      </c>
      <c r="AQ31" s="47" t="s">
        <v>61</v>
      </c>
      <c r="AR31" s="101" t="s">
        <v>61</v>
      </c>
      <c r="AS31" s="31" t="s">
        <v>57</v>
      </c>
      <c r="AT31" s="31"/>
      <c r="AU31" s="31"/>
      <c r="AV31" s="29">
        <f t="shared" si="24"/>
        <v>19</v>
      </c>
      <c r="AW31" s="27">
        <f t="shared" si="25"/>
        <v>3</v>
      </c>
      <c r="AX31" s="27">
        <f t="shared" si="26"/>
        <v>2</v>
      </c>
      <c r="AY31" s="27">
        <f t="shared" si="27"/>
        <v>0</v>
      </c>
      <c r="AZ31" s="27">
        <f t="shared" si="28"/>
        <v>0</v>
      </c>
      <c r="BA31" s="27">
        <f t="shared" si="29"/>
        <v>0</v>
      </c>
      <c r="BB31" s="27">
        <f t="shared" si="30"/>
        <v>0</v>
      </c>
      <c r="BC31" s="27">
        <f t="shared" si="31"/>
        <v>0</v>
      </c>
      <c r="BD31" s="27">
        <f t="shared" si="32"/>
        <v>0</v>
      </c>
      <c r="BE31" s="38">
        <f t="shared" si="33"/>
        <v>0</v>
      </c>
      <c r="BF31" s="38">
        <f t="shared" si="34"/>
        <v>0</v>
      </c>
      <c r="BG31" s="27">
        <f t="shared" si="35"/>
        <v>4</v>
      </c>
      <c r="BH31" s="27">
        <f t="shared" si="36"/>
        <v>1</v>
      </c>
      <c r="BI31" s="38">
        <f t="shared" si="37"/>
        <v>0</v>
      </c>
      <c r="BJ31" s="27">
        <f t="shared" si="38"/>
        <v>0</v>
      </c>
      <c r="BK31" s="39">
        <f t="shared" si="39"/>
        <v>24</v>
      </c>
      <c r="BL31" s="40">
        <f t="shared" si="40"/>
        <v>4</v>
      </c>
      <c r="BM31" s="40">
        <f t="shared" si="41"/>
        <v>28</v>
      </c>
      <c r="BN31" s="40">
        <f t="shared" si="42"/>
        <v>0</v>
      </c>
      <c r="BO31" s="41">
        <f t="shared" si="43"/>
        <v>0</v>
      </c>
      <c r="BP31" s="42">
        <f t="shared" si="44"/>
        <v>0</v>
      </c>
      <c r="BQ31" s="37"/>
      <c r="BR31" s="37"/>
      <c r="BS31" s="43">
        <f t="shared" si="45"/>
        <v>-28</v>
      </c>
      <c r="BT31" s="34"/>
      <c r="BU31" s="34">
        <f t="shared" si="46"/>
        <v>0</v>
      </c>
      <c r="BV31" s="34">
        <f t="shared" si="47"/>
        <v>0</v>
      </c>
      <c r="BW31" s="34"/>
      <c r="BX31" s="34">
        <f t="shared" si="48"/>
        <v>0</v>
      </c>
      <c r="CA31" s="44">
        <f t="shared" si="49"/>
        <v>0</v>
      </c>
    </row>
    <row r="32" spans="1:79" ht="15.75" x14ac:dyDescent="0.25">
      <c r="A32" s="35">
        <v>23</v>
      </c>
      <c r="B32" s="113" t="s">
        <v>102</v>
      </c>
      <c r="C32" s="49" t="s">
        <v>103</v>
      </c>
      <c r="D32" s="50" t="s">
        <v>1</v>
      </c>
      <c r="E32" s="47" t="s">
        <v>61</v>
      </c>
      <c r="F32" s="47" t="s">
        <v>56</v>
      </c>
      <c r="G32" s="31" t="s">
        <v>57</v>
      </c>
      <c r="H32" s="47" t="s">
        <v>58</v>
      </c>
      <c r="I32" s="47" t="s">
        <v>58</v>
      </c>
      <c r="J32" s="47" t="s">
        <v>58</v>
      </c>
      <c r="K32" s="47" t="s">
        <v>58</v>
      </c>
      <c r="L32" s="47" t="s">
        <v>58</v>
      </c>
      <c r="M32" s="47" t="s">
        <v>58</v>
      </c>
      <c r="N32" s="99" t="s">
        <v>61</v>
      </c>
      <c r="O32" s="99" t="s">
        <v>61</v>
      </c>
      <c r="P32" s="99" t="s">
        <v>61</v>
      </c>
      <c r="Q32" s="31" t="s">
        <v>61</v>
      </c>
      <c r="R32" s="31" t="s">
        <v>61</v>
      </c>
      <c r="S32" s="31" t="s">
        <v>57</v>
      </c>
      <c r="T32" s="100" t="s">
        <v>61</v>
      </c>
      <c r="U32" s="100" t="s">
        <v>61</v>
      </c>
      <c r="V32" s="31" t="s">
        <v>61</v>
      </c>
      <c r="W32" s="47" t="s">
        <v>61</v>
      </c>
      <c r="X32" s="31" t="s">
        <v>61</v>
      </c>
      <c r="Y32" s="100" t="s">
        <v>61</v>
      </c>
      <c r="Z32" s="100" t="s">
        <v>61</v>
      </c>
      <c r="AA32" s="31" t="s">
        <v>57</v>
      </c>
      <c r="AB32" s="100" t="s">
        <v>61</v>
      </c>
      <c r="AC32" s="31" t="s">
        <v>61</v>
      </c>
      <c r="AD32" s="100" t="s">
        <v>61</v>
      </c>
      <c r="AE32" s="31" t="s">
        <v>61</v>
      </c>
      <c r="AF32" s="100" t="s">
        <v>61</v>
      </c>
      <c r="AG32" s="47" t="s">
        <v>61</v>
      </c>
      <c r="AH32" s="31" t="s">
        <v>57</v>
      </c>
      <c r="AI32" s="47" t="s">
        <v>61</v>
      </c>
      <c r="AJ32" s="47" t="s">
        <v>61</v>
      </c>
      <c r="AK32" s="47" t="s">
        <v>61</v>
      </c>
      <c r="AL32" s="31" t="s">
        <v>61</v>
      </c>
      <c r="AM32" s="31" t="s">
        <v>57</v>
      </c>
      <c r="AN32" s="47" t="s">
        <v>61</v>
      </c>
      <c r="AO32" s="47" t="s">
        <v>61</v>
      </c>
      <c r="AP32" s="47" t="s">
        <v>61</v>
      </c>
      <c r="AQ32" s="47" t="s">
        <v>61</v>
      </c>
      <c r="AR32" s="47" t="s">
        <v>61</v>
      </c>
      <c r="AS32" s="97" t="s">
        <v>61</v>
      </c>
      <c r="AT32" s="97"/>
      <c r="AU32" s="98"/>
      <c r="AV32" s="29">
        <f t="shared" si="24"/>
        <v>0</v>
      </c>
      <c r="AW32" s="27">
        <f t="shared" si="25"/>
        <v>25</v>
      </c>
      <c r="AX32" s="27">
        <f t="shared" si="26"/>
        <v>0</v>
      </c>
      <c r="AY32" s="27">
        <f t="shared" si="27"/>
        <v>0</v>
      </c>
      <c r="AZ32" s="27">
        <f t="shared" si="28"/>
        <v>0</v>
      </c>
      <c r="BA32" s="27">
        <f t="shared" si="29"/>
        <v>0</v>
      </c>
      <c r="BB32" s="27">
        <f t="shared" si="30"/>
        <v>0</v>
      </c>
      <c r="BC32" s="27">
        <f t="shared" si="31"/>
        <v>0</v>
      </c>
      <c r="BD32" s="27">
        <f t="shared" si="32"/>
        <v>0</v>
      </c>
      <c r="BE32" s="38">
        <f t="shared" si="33"/>
        <v>0</v>
      </c>
      <c r="BF32" s="38">
        <f t="shared" si="34"/>
        <v>0</v>
      </c>
      <c r="BG32" s="27">
        <f t="shared" si="35"/>
        <v>4</v>
      </c>
      <c r="BH32" s="27">
        <f t="shared" si="36"/>
        <v>0</v>
      </c>
      <c r="BI32" s="38">
        <f t="shared" si="37"/>
        <v>0</v>
      </c>
      <c r="BJ32" s="27">
        <f t="shared" si="38"/>
        <v>0</v>
      </c>
      <c r="BK32" s="39">
        <f t="shared" si="39"/>
        <v>25</v>
      </c>
      <c r="BL32" s="40">
        <f t="shared" si="40"/>
        <v>4</v>
      </c>
      <c r="BM32" s="40">
        <f t="shared" si="41"/>
        <v>29</v>
      </c>
      <c r="BN32" s="40">
        <f t="shared" si="42"/>
        <v>0</v>
      </c>
      <c r="BO32" s="41">
        <f t="shared" si="43"/>
        <v>0</v>
      </c>
      <c r="BP32" s="42">
        <f t="shared" si="44"/>
        <v>0</v>
      </c>
      <c r="BQ32" s="37"/>
      <c r="BR32" s="37"/>
      <c r="BS32" s="43">
        <f t="shared" si="45"/>
        <v>-29</v>
      </c>
      <c r="BT32" s="34"/>
      <c r="BU32" s="34">
        <f t="shared" si="46"/>
        <v>0</v>
      </c>
      <c r="BV32" s="34">
        <f t="shared" si="47"/>
        <v>0</v>
      </c>
      <c r="BW32" s="34"/>
      <c r="BX32" s="34">
        <f t="shared" si="48"/>
        <v>0</v>
      </c>
      <c r="CA32" s="44">
        <f t="shared" si="49"/>
        <v>0.16666666666666696</v>
      </c>
    </row>
    <row r="33" spans="1:79" ht="15.75" x14ac:dyDescent="0.25">
      <c r="A33" s="35">
        <v>24</v>
      </c>
      <c r="B33" s="113" t="s">
        <v>104</v>
      </c>
      <c r="C33" s="49" t="s">
        <v>105</v>
      </c>
      <c r="D33" s="50" t="s">
        <v>2</v>
      </c>
      <c r="E33" s="99" t="s">
        <v>56</v>
      </c>
      <c r="F33" s="99" t="s">
        <v>56</v>
      </c>
      <c r="G33" s="31" t="s">
        <v>56</v>
      </c>
      <c r="H33" s="31" t="s">
        <v>57</v>
      </c>
      <c r="I33" s="31" t="s">
        <v>56</v>
      </c>
      <c r="J33" s="99" t="s">
        <v>56</v>
      </c>
      <c r="K33" s="31" t="s">
        <v>56</v>
      </c>
      <c r="L33" s="47" t="s">
        <v>56</v>
      </c>
      <c r="M33" s="99" t="s">
        <v>56</v>
      </c>
      <c r="N33" s="99" t="s">
        <v>56</v>
      </c>
      <c r="O33" s="31" t="s">
        <v>57</v>
      </c>
      <c r="P33" s="31" t="s">
        <v>56</v>
      </c>
      <c r="Q33" s="31" t="s">
        <v>56</v>
      </c>
      <c r="R33" s="47" t="s">
        <v>61</v>
      </c>
      <c r="S33" s="100" t="s">
        <v>56</v>
      </c>
      <c r="T33" s="47" t="s">
        <v>56</v>
      </c>
      <c r="U33" s="47" t="s">
        <v>56</v>
      </c>
      <c r="V33" s="31" t="s">
        <v>57</v>
      </c>
      <c r="W33" s="31" t="s">
        <v>56</v>
      </c>
      <c r="X33" s="31" t="s">
        <v>56</v>
      </c>
      <c r="Y33" s="100" t="s">
        <v>56</v>
      </c>
      <c r="Z33" s="47" t="s">
        <v>56</v>
      </c>
      <c r="AA33" s="100" t="s">
        <v>56</v>
      </c>
      <c r="AB33" s="31" t="s">
        <v>56</v>
      </c>
      <c r="AC33" s="31" t="s">
        <v>57</v>
      </c>
      <c r="AD33" s="31" t="s">
        <v>56</v>
      </c>
      <c r="AE33" s="100" t="s">
        <v>56</v>
      </c>
      <c r="AF33" s="31" t="s">
        <v>56</v>
      </c>
      <c r="AG33" s="100" t="s">
        <v>56</v>
      </c>
      <c r="AH33" s="100" t="s">
        <v>66</v>
      </c>
      <c r="AI33" s="31" t="s">
        <v>66</v>
      </c>
      <c r="AJ33" s="31" t="s">
        <v>57</v>
      </c>
      <c r="AK33" s="100" t="s">
        <v>56</v>
      </c>
      <c r="AL33" s="31" t="s">
        <v>56</v>
      </c>
      <c r="AM33" s="31" t="s">
        <v>56</v>
      </c>
      <c r="AN33" s="31" t="s">
        <v>56</v>
      </c>
      <c r="AO33" s="101" t="s">
        <v>56</v>
      </c>
      <c r="AP33" s="31" t="s">
        <v>56</v>
      </c>
      <c r="AQ33" s="31" t="s">
        <v>57</v>
      </c>
      <c r="AR33" s="101" t="s">
        <v>56</v>
      </c>
      <c r="AS33" s="97" t="s">
        <v>56</v>
      </c>
      <c r="AT33" s="31"/>
      <c r="AU33" s="31"/>
      <c r="AV33" s="29">
        <f t="shared" si="24"/>
        <v>22</v>
      </c>
      <c r="AW33" s="27">
        <f t="shared" si="25"/>
        <v>1</v>
      </c>
      <c r="AX33" s="27">
        <f t="shared" si="26"/>
        <v>2</v>
      </c>
      <c r="AY33" s="27">
        <f t="shared" si="27"/>
        <v>0</v>
      </c>
      <c r="AZ33" s="27">
        <f t="shared" si="28"/>
        <v>0</v>
      </c>
      <c r="BA33" s="27">
        <f t="shared" si="29"/>
        <v>0</v>
      </c>
      <c r="BB33" s="27">
        <f t="shared" si="30"/>
        <v>0</v>
      </c>
      <c r="BC33" s="27">
        <f t="shared" si="31"/>
        <v>0</v>
      </c>
      <c r="BD33" s="27">
        <f t="shared" si="32"/>
        <v>0</v>
      </c>
      <c r="BE33" s="38">
        <f t="shared" si="33"/>
        <v>0</v>
      </c>
      <c r="BF33" s="38">
        <f t="shared" si="34"/>
        <v>0</v>
      </c>
      <c r="BG33" s="27">
        <f t="shared" si="35"/>
        <v>4</v>
      </c>
      <c r="BH33" s="27">
        <f t="shared" si="36"/>
        <v>0</v>
      </c>
      <c r="BI33" s="38">
        <f t="shared" si="37"/>
        <v>0</v>
      </c>
      <c r="BJ33" s="27">
        <f t="shared" si="38"/>
        <v>0</v>
      </c>
      <c r="BK33" s="39">
        <f t="shared" si="39"/>
        <v>25</v>
      </c>
      <c r="BL33" s="40">
        <f t="shared" si="40"/>
        <v>4</v>
      </c>
      <c r="BM33" s="40">
        <f t="shared" si="41"/>
        <v>29</v>
      </c>
      <c r="BN33" s="40">
        <f t="shared" si="42"/>
        <v>0</v>
      </c>
      <c r="BO33" s="41">
        <f t="shared" si="43"/>
        <v>0</v>
      </c>
      <c r="BP33" s="42">
        <f t="shared" si="44"/>
        <v>0</v>
      </c>
      <c r="BQ33" s="37"/>
      <c r="BR33" s="37"/>
      <c r="BS33" s="43">
        <f t="shared" si="45"/>
        <v>-29</v>
      </c>
      <c r="BT33" s="34"/>
      <c r="BU33" s="34">
        <f t="shared" si="46"/>
        <v>0</v>
      </c>
      <c r="BV33" s="34">
        <f t="shared" si="47"/>
        <v>0</v>
      </c>
      <c r="BW33" s="34"/>
      <c r="BX33" s="34">
        <f t="shared" si="48"/>
        <v>0</v>
      </c>
      <c r="CA33" s="44">
        <f t="shared" si="49"/>
        <v>0.16666666666666696</v>
      </c>
    </row>
    <row r="34" spans="1:79" ht="15.75" x14ac:dyDescent="0.25">
      <c r="A34" s="35">
        <v>25</v>
      </c>
      <c r="B34" s="113" t="s">
        <v>106</v>
      </c>
      <c r="C34" s="49" t="s">
        <v>107</v>
      </c>
      <c r="D34" s="50" t="s">
        <v>2</v>
      </c>
      <c r="E34" s="47" t="s">
        <v>61</v>
      </c>
      <c r="F34" s="47" t="s">
        <v>56</v>
      </c>
      <c r="G34" s="47" t="s">
        <v>56</v>
      </c>
      <c r="H34" s="47" t="s">
        <v>56</v>
      </c>
      <c r="I34" s="31" t="s">
        <v>57</v>
      </c>
      <c r="J34" s="99" t="s">
        <v>56</v>
      </c>
      <c r="K34" s="99" t="s">
        <v>56</v>
      </c>
      <c r="L34" s="31" t="s">
        <v>56</v>
      </c>
      <c r="M34" s="99" t="s">
        <v>66</v>
      </c>
      <c r="N34" s="99" t="s">
        <v>66</v>
      </c>
      <c r="O34" s="31" t="s">
        <v>66</v>
      </c>
      <c r="P34" s="31" t="s">
        <v>57</v>
      </c>
      <c r="Q34" s="100" t="s">
        <v>61</v>
      </c>
      <c r="R34" s="100" t="s">
        <v>66</v>
      </c>
      <c r="S34" s="47" t="s">
        <v>66</v>
      </c>
      <c r="T34" s="31" t="s">
        <v>66</v>
      </c>
      <c r="U34" s="47" t="s">
        <v>61</v>
      </c>
      <c r="V34" s="31" t="s">
        <v>61</v>
      </c>
      <c r="W34" s="31" t="s">
        <v>57</v>
      </c>
      <c r="X34" s="47" t="s">
        <v>58</v>
      </c>
      <c r="Y34" s="47" t="s">
        <v>58</v>
      </c>
      <c r="Z34" s="47" t="s">
        <v>58</v>
      </c>
      <c r="AA34" s="47" t="s">
        <v>58</v>
      </c>
      <c r="AB34" s="31" t="s">
        <v>61</v>
      </c>
      <c r="AC34" s="47" t="s">
        <v>61</v>
      </c>
      <c r="AD34" s="31" t="s">
        <v>57</v>
      </c>
      <c r="AE34" s="47" t="s">
        <v>56</v>
      </c>
      <c r="AF34" s="47" t="s">
        <v>56</v>
      </c>
      <c r="AG34" s="47" t="s">
        <v>56</v>
      </c>
      <c r="AH34" s="31" t="s">
        <v>56</v>
      </c>
      <c r="AI34" s="31" t="s">
        <v>56</v>
      </c>
      <c r="AJ34" s="47" t="s">
        <v>56</v>
      </c>
      <c r="AK34" s="31" t="s">
        <v>57</v>
      </c>
      <c r="AL34" s="47" t="s">
        <v>56</v>
      </c>
      <c r="AM34" s="47" t="s">
        <v>58</v>
      </c>
      <c r="AN34" s="31" t="s">
        <v>56</v>
      </c>
      <c r="AO34" s="101" t="s">
        <v>56</v>
      </c>
      <c r="AP34" s="101" t="s">
        <v>56</v>
      </c>
      <c r="AQ34" s="31" t="s">
        <v>56</v>
      </c>
      <c r="AR34" s="31" t="s">
        <v>57</v>
      </c>
      <c r="AS34" s="97" t="s">
        <v>56</v>
      </c>
      <c r="AT34" s="31"/>
      <c r="AU34" s="31"/>
      <c r="AV34" s="29">
        <f t="shared" si="24"/>
        <v>12</v>
      </c>
      <c r="AW34" s="27">
        <f t="shared" si="25"/>
        <v>5</v>
      </c>
      <c r="AX34" s="27">
        <f t="shared" si="26"/>
        <v>3</v>
      </c>
      <c r="AY34" s="27">
        <f t="shared" si="27"/>
        <v>0</v>
      </c>
      <c r="AZ34" s="27">
        <f t="shared" si="28"/>
        <v>0</v>
      </c>
      <c r="BA34" s="27">
        <f t="shared" si="29"/>
        <v>0</v>
      </c>
      <c r="BB34" s="27">
        <f t="shared" si="30"/>
        <v>0</v>
      </c>
      <c r="BC34" s="27">
        <f t="shared" si="31"/>
        <v>0</v>
      </c>
      <c r="BD34" s="27">
        <f t="shared" si="32"/>
        <v>0</v>
      </c>
      <c r="BE34" s="38">
        <f t="shared" si="33"/>
        <v>0</v>
      </c>
      <c r="BF34" s="38">
        <f t="shared" si="34"/>
        <v>0</v>
      </c>
      <c r="BG34" s="27">
        <f t="shared" si="35"/>
        <v>4</v>
      </c>
      <c r="BH34" s="27">
        <f t="shared" si="36"/>
        <v>5</v>
      </c>
      <c r="BI34" s="38">
        <f t="shared" si="37"/>
        <v>0</v>
      </c>
      <c r="BJ34" s="27">
        <f t="shared" si="38"/>
        <v>0</v>
      </c>
      <c r="BK34" s="39">
        <f t="shared" si="39"/>
        <v>20</v>
      </c>
      <c r="BL34" s="40">
        <f t="shared" si="40"/>
        <v>4</v>
      </c>
      <c r="BM34" s="40">
        <f t="shared" si="41"/>
        <v>24</v>
      </c>
      <c r="BN34" s="40">
        <f t="shared" si="42"/>
        <v>0</v>
      </c>
      <c r="BO34" s="41">
        <f t="shared" si="43"/>
        <v>0</v>
      </c>
      <c r="BP34" s="42">
        <f t="shared" si="44"/>
        <v>0</v>
      </c>
      <c r="BQ34" s="37"/>
      <c r="BR34" s="37"/>
      <c r="BS34" s="43">
        <f t="shared" si="45"/>
        <v>-24</v>
      </c>
      <c r="BT34" s="34"/>
      <c r="BU34" s="34">
        <f t="shared" si="46"/>
        <v>0</v>
      </c>
      <c r="BV34" s="34">
        <f t="shared" si="47"/>
        <v>0</v>
      </c>
      <c r="BW34" s="34"/>
      <c r="BX34" s="34">
        <f t="shared" si="48"/>
        <v>0</v>
      </c>
      <c r="CA34" s="44">
        <f t="shared" si="49"/>
        <v>-0.66666666666666652</v>
      </c>
    </row>
    <row r="35" spans="1:79" ht="15.75" x14ac:dyDescent="0.25">
      <c r="A35" s="35">
        <v>26</v>
      </c>
      <c r="B35" s="113" t="s">
        <v>108</v>
      </c>
      <c r="C35" s="49" t="s">
        <v>109</v>
      </c>
      <c r="D35" s="50" t="s">
        <v>2</v>
      </c>
      <c r="E35" s="99" t="s">
        <v>61</v>
      </c>
      <c r="F35" s="31" t="s">
        <v>57</v>
      </c>
      <c r="G35" s="99" t="s">
        <v>61</v>
      </c>
      <c r="H35" s="99" t="s">
        <v>61</v>
      </c>
      <c r="I35" s="31" t="s">
        <v>61</v>
      </c>
      <c r="J35" s="99" t="s">
        <v>61</v>
      </c>
      <c r="K35" s="99" t="s">
        <v>61</v>
      </c>
      <c r="L35" s="47" t="s">
        <v>61</v>
      </c>
      <c r="M35" s="31" t="s">
        <v>57</v>
      </c>
      <c r="N35" s="99" t="s">
        <v>61</v>
      </c>
      <c r="O35" s="99" t="s">
        <v>61</v>
      </c>
      <c r="P35" s="99" t="s">
        <v>61</v>
      </c>
      <c r="Q35" s="47" t="s">
        <v>61</v>
      </c>
      <c r="R35" s="47" t="s">
        <v>58</v>
      </c>
      <c r="S35" s="31" t="s">
        <v>61</v>
      </c>
      <c r="T35" s="31" t="s">
        <v>57</v>
      </c>
      <c r="U35" s="31" t="s">
        <v>61</v>
      </c>
      <c r="V35" s="100" t="s">
        <v>61</v>
      </c>
      <c r="W35" s="31" t="s">
        <v>61</v>
      </c>
      <c r="X35" s="100" t="s">
        <v>61</v>
      </c>
      <c r="Y35" s="100" t="s">
        <v>61</v>
      </c>
      <c r="Z35" s="31" t="s">
        <v>61</v>
      </c>
      <c r="AA35" s="31" t="s">
        <v>57</v>
      </c>
      <c r="AB35" s="31" t="s">
        <v>61</v>
      </c>
      <c r="AC35" s="100" t="s">
        <v>61</v>
      </c>
      <c r="AD35" s="31" t="s">
        <v>61</v>
      </c>
      <c r="AE35" s="100" t="s">
        <v>61</v>
      </c>
      <c r="AF35" s="100" t="s">
        <v>61</v>
      </c>
      <c r="AG35" s="31" t="s">
        <v>56</v>
      </c>
      <c r="AH35" s="31" t="s">
        <v>57</v>
      </c>
      <c r="AI35" s="31" t="s">
        <v>61</v>
      </c>
      <c r="AJ35" s="100" t="s">
        <v>56</v>
      </c>
      <c r="AK35" s="31" t="s">
        <v>56</v>
      </c>
      <c r="AL35" s="47" t="s">
        <v>58</v>
      </c>
      <c r="AM35" s="100" t="s">
        <v>56</v>
      </c>
      <c r="AN35" s="31" t="s">
        <v>56</v>
      </c>
      <c r="AO35" s="31" t="s">
        <v>57</v>
      </c>
      <c r="AP35" s="101" t="s">
        <v>56</v>
      </c>
      <c r="AQ35" s="47" t="s">
        <v>56</v>
      </c>
      <c r="AR35" s="31" t="s">
        <v>56</v>
      </c>
      <c r="AS35" s="97" t="s">
        <v>56</v>
      </c>
      <c r="AT35" s="97"/>
      <c r="AU35" s="98"/>
      <c r="AV35" s="29">
        <f t="shared" si="24"/>
        <v>9</v>
      </c>
      <c r="AW35" s="27">
        <f t="shared" si="25"/>
        <v>14</v>
      </c>
      <c r="AX35" s="27">
        <f t="shared" si="26"/>
        <v>0</v>
      </c>
      <c r="AY35" s="27">
        <f t="shared" si="27"/>
        <v>0</v>
      </c>
      <c r="AZ35" s="27">
        <f t="shared" si="28"/>
        <v>0</v>
      </c>
      <c r="BA35" s="27">
        <f t="shared" si="29"/>
        <v>0</v>
      </c>
      <c r="BB35" s="27">
        <f t="shared" si="30"/>
        <v>0</v>
      </c>
      <c r="BC35" s="27">
        <f t="shared" si="31"/>
        <v>0</v>
      </c>
      <c r="BD35" s="27">
        <f t="shared" si="32"/>
        <v>0</v>
      </c>
      <c r="BE35" s="38">
        <f t="shared" si="33"/>
        <v>0</v>
      </c>
      <c r="BF35" s="38">
        <f t="shared" si="34"/>
        <v>0</v>
      </c>
      <c r="BG35" s="27">
        <f t="shared" si="35"/>
        <v>4</v>
      </c>
      <c r="BH35" s="27">
        <f t="shared" si="36"/>
        <v>2</v>
      </c>
      <c r="BI35" s="38">
        <f t="shared" si="37"/>
        <v>0</v>
      </c>
      <c r="BJ35" s="27">
        <f t="shared" si="38"/>
        <v>0</v>
      </c>
      <c r="BK35" s="39">
        <f t="shared" si="39"/>
        <v>23</v>
      </c>
      <c r="BL35" s="40">
        <f t="shared" si="40"/>
        <v>4</v>
      </c>
      <c r="BM35" s="40">
        <f t="shared" si="41"/>
        <v>27</v>
      </c>
      <c r="BN35" s="40">
        <f t="shared" si="42"/>
        <v>0</v>
      </c>
      <c r="BO35" s="41">
        <f t="shared" si="43"/>
        <v>0</v>
      </c>
      <c r="BP35" s="42">
        <f t="shared" si="44"/>
        <v>0</v>
      </c>
      <c r="BQ35" s="37"/>
      <c r="BR35" s="37"/>
      <c r="BS35" s="43">
        <f t="shared" si="45"/>
        <v>-27</v>
      </c>
      <c r="BT35" s="34"/>
      <c r="BU35" s="34">
        <f t="shared" si="46"/>
        <v>0</v>
      </c>
      <c r="BV35" s="34">
        <f t="shared" si="47"/>
        <v>0</v>
      </c>
      <c r="BW35" s="34"/>
      <c r="BX35" s="34">
        <f t="shared" si="48"/>
        <v>0</v>
      </c>
      <c r="CA35" s="44">
        <f t="shared" si="49"/>
        <v>-0.16666666666666652</v>
      </c>
    </row>
    <row r="36" spans="1:79" ht="15.75" x14ac:dyDescent="0.25">
      <c r="A36" s="35">
        <v>27</v>
      </c>
      <c r="B36" s="113" t="s">
        <v>110</v>
      </c>
      <c r="C36" s="49" t="s">
        <v>111</v>
      </c>
      <c r="D36" s="50" t="s">
        <v>2</v>
      </c>
      <c r="E36" s="31" t="s">
        <v>57</v>
      </c>
      <c r="F36" s="99" t="s">
        <v>56</v>
      </c>
      <c r="G36" s="99" t="s">
        <v>61</v>
      </c>
      <c r="H36" s="31" t="s">
        <v>56</v>
      </c>
      <c r="I36" s="99" t="s">
        <v>56</v>
      </c>
      <c r="J36" s="99" t="s">
        <v>66</v>
      </c>
      <c r="K36" s="31" t="s">
        <v>57</v>
      </c>
      <c r="L36" s="47" t="s">
        <v>56</v>
      </c>
      <c r="M36" s="31" t="s">
        <v>56</v>
      </c>
      <c r="N36" s="99" t="s">
        <v>56</v>
      </c>
      <c r="O36" s="31" t="s">
        <v>56</v>
      </c>
      <c r="P36" s="31" t="s">
        <v>56</v>
      </c>
      <c r="Q36" s="31" t="s">
        <v>57</v>
      </c>
      <c r="R36" s="31" t="s">
        <v>56</v>
      </c>
      <c r="S36" s="100" t="s">
        <v>56</v>
      </c>
      <c r="T36" s="31" t="s">
        <v>56</v>
      </c>
      <c r="U36" s="100" t="s">
        <v>56</v>
      </c>
      <c r="V36" s="100" t="s">
        <v>56</v>
      </c>
      <c r="W36" s="31" t="s">
        <v>57</v>
      </c>
      <c r="X36" s="100" t="s">
        <v>56</v>
      </c>
      <c r="Y36" s="100" t="s">
        <v>56</v>
      </c>
      <c r="Z36" s="31" t="s">
        <v>56</v>
      </c>
      <c r="AA36" s="100" t="s">
        <v>56</v>
      </c>
      <c r="AB36" s="31" t="s">
        <v>56</v>
      </c>
      <c r="AC36" s="100" t="s">
        <v>56</v>
      </c>
      <c r="AD36" s="31" t="s">
        <v>57</v>
      </c>
      <c r="AE36" s="31" t="s">
        <v>56</v>
      </c>
      <c r="AF36" s="31" t="s">
        <v>56</v>
      </c>
      <c r="AG36" s="100" t="s">
        <v>56</v>
      </c>
      <c r="AH36" s="100" t="s">
        <v>56</v>
      </c>
      <c r="AI36" s="100" t="s">
        <v>56</v>
      </c>
      <c r="AJ36" s="31" t="s">
        <v>56</v>
      </c>
      <c r="AK36" s="31" t="s">
        <v>57</v>
      </c>
      <c r="AL36" s="100" t="s">
        <v>56</v>
      </c>
      <c r="AM36" s="31" t="s">
        <v>56</v>
      </c>
      <c r="AN36" s="101" t="s">
        <v>61</v>
      </c>
      <c r="AO36" s="101" t="s">
        <v>56</v>
      </c>
      <c r="AP36" s="31" t="s">
        <v>56</v>
      </c>
      <c r="AQ36" s="47" t="s">
        <v>56</v>
      </c>
      <c r="AR36" s="31" t="s">
        <v>56</v>
      </c>
      <c r="AS36" s="31" t="s">
        <v>57</v>
      </c>
      <c r="AT36" s="31"/>
      <c r="AU36" s="31"/>
      <c r="AV36" s="29">
        <f t="shared" si="24"/>
        <v>23</v>
      </c>
      <c r="AW36" s="27">
        <f t="shared" si="25"/>
        <v>1</v>
      </c>
      <c r="AX36" s="27">
        <f t="shared" si="26"/>
        <v>0</v>
      </c>
      <c r="AY36" s="27">
        <f t="shared" si="27"/>
        <v>0</v>
      </c>
      <c r="AZ36" s="27">
        <f t="shared" si="28"/>
        <v>0</v>
      </c>
      <c r="BA36" s="27">
        <f t="shared" si="29"/>
        <v>0</v>
      </c>
      <c r="BB36" s="27">
        <v>0</v>
      </c>
      <c r="BC36" s="27">
        <f t="shared" si="31"/>
        <v>0</v>
      </c>
      <c r="BD36" s="27">
        <f t="shared" si="32"/>
        <v>0</v>
      </c>
      <c r="BE36" s="38">
        <f t="shared" si="33"/>
        <v>0</v>
      </c>
      <c r="BF36" s="38">
        <f t="shared" si="34"/>
        <v>0</v>
      </c>
      <c r="BG36" s="27">
        <f t="shared" si="35"/>
        <v>5</v>
      </c>
      <c r="BH36" s="27">
        <f t="shared" si="36"/>
        <v>0</v>
      </c>
      <c r="BI36" s="38">
        <f t="shared" si="37"/>
        <v>0</v>
      </c>
      <c r="BJ36" s="27">
        <f t="shared" si="38"/>
        <v>0</v>
      </c>
      <c r="BK36" s="39">
        <f t="shared" si="39"/>
        <v>24</v>
      </c>
      <c r="BL36" s="40">
        <f t="shared" si="40"/>
        <v>5</v>
      </c>
      <c r="BM36" s="40">
        <f t="shared" si="41"/>
        <v>29</v>
      </c>
      <c r="BN36" s="40">
        <f t="shared" si="42"/>
        <v>0</v>
      </c>
      <c r="BO36" s="41">
        <f t="shared" si="43"/>
        <v>0</v>
      </c>
      <c r="BP36" s="42">
        <f t="shared" si="44"/>
        <v>0</v>
      </c>
      <c r="BQ36" s="37"/>
      <c r="BR36" s="37"/>
      <c r="BS36" s="43">
        <f t="shared" si="45"/>
        <v>-29</v>
      </c>
      <c r="BT36" s="34"/>
      <c r="BU36" s="34">
        <f t="shared" si="46"/>
        <v>0</v>
      </c>
      <c r="BV36" s="34">
        <f t="shared" si="47"/>
        <v>0</v>
      </c>
      <c r="BW36" s="34"/>
      <c r="BX36" s="34">
        <f t="shared" si="48"/>
        <v>0</v>
      </c>
      <c r="CA36" s="44">
        <f t="shared" si="49"/>
        <v>-1</v>
      </c>
    </row>
    <row r="37" spans="1:79" ht="15.75" x14ac:dyDescent="0.25">
      <c r="A37" s="35">
        <v>28</v>
      </c>
      <c r="B37" s="113" t="s">
        <v>112</v>
      </c>
      <c r="C37" s="49" t="s">
        <v>113</v>
      </c>
      <c r="D37" s="50" t="s">
        <v>2</v>
      </c>
      <c r="E37" s="47" t="s">
        <v>58</v>
      </c>
      <c r="F37" s="47" t="s">
        <v>58</v>
      </c>
      <c r="G37" s="47" t="s">
        <v>58</v>
      </c>
      <c r="H37" s="99" t="s">
        <v>56</v>
      </c>
      <c r="I37" s="31" t="s">
        <v>56</v>
      </c>
      <c r="J37" s="99" t="s">
        <v>61</v>
      </c>
      <c r="K37" s="99" t="s">
        <v>66</v>
      </c>
      <c r="L37" s="47" t="s">
        <v>66</v>
      </c>
      <c r="M37" s="31" t="s">
        <v>57</v>
      </c>
      <c r="N37" s="31" t="s">
        <v>66</v>
      </c>
      <c r="O37" s="99" t="s">
        <v>66</v>
      </c>
      <c r="P37" s="99" t="s">
        <v>66</v>
      </c>
      <c r="Q37" s="100" t="s">
        <v>66</v>
      </c>
      <c r="R37" s="100" t="s">
        <v>66</v>
      </c>
      <c r="S37" s="31" t="s">
        <v>66</v>
      </c>
      <c r="T37" s="31" t="s">
        <v>57</v>
      </c>
      <c r="U37" s="100" t="s">
        <v>61</v>
      </c>
      <c r="V37" s="31" t="s">
        <v>61</v>
      </c>
      <c r="W37" s="31" t="s">
        <v>66</v>
      </c>
      <c r="X37" s="100" t="s">
        <v>66</v>
      </c>
      <c r="Y37" s="96"/>
      <c r="Z37" s="100" t="s">
        <v>56</v>
      </c>
      <c r="AA37" s="31" t="s">
        <v>57</v>
      </c>
      <c r="AB37" s="100" t="s">
        <v>56</v>
      </c>
      <c r="AC37" s="31" t="s">
        <v>66</v>
      </c>
      <c r="AD37" s="31" t="s">
        <v>66</v>
      </c>
      <c r="AE37" s="100" t="s">
        <v>66</v>
      </c>
      <c r="AF37" s="100" t="s">
        <v>66</v>
      </c>
      <c r="AG37" s="31" t="s">
        <v>66</v>
      </c>
      <c r="AH37" s="31" t="s">
        <v>57</v>
      </c>
      <c r="AI37" s="100" t="s">
        <v>61</v>
      </c>
      <c r="AJ37" s="47" t="s">
        <v>61</v>
      </c>
      <c r="AK37" s="47" t="s">
        <v>61</v>
      </c>
      <c r="AL37" s="47" t="s">
        <v>61</v>
      </c>
      <c r="AM37" s="100" t="s">
        <v>61</v>
      </c>
      <c r="AN37" s="31" t="s">
        <v>61</v>
      </c>
      <c r="AO37" s="31" t="s">
        <v>57</v>
      </c>
      <c r="AP37" s="101" t="s">
        <v>61</v>
      </c>
      <c r="AQ37" s="47" t="s">
        <v>61</v>
      </c>
      <c r="AR37" s="31" t="s">
        <v>66</v>
      </c>
      <c r="AS37" s="31" t="s">
        <v>66</v>
      </c>
      <c r="AT37" s="97"/>
      <c r="AU37" s="98"/>
      <c r="AV37" s="29">
        <f t="shared" si="24"/>
        <v>2</v>
      </c>
      <c r="AW37" s="27">
        <f t="shared" si="25"/>
        <v>10</v>
      </c>
      <c r="AX37" s="27">
        <f t="shared" si="26"/>
        <v>12</v>
      </c>
      <c r="AY37" s="27">
        <f t="shared" si="27"/>
        <v>0</v>
      </c>
      <c r="AZ37" s="27">
        <f t="shared" si="28"/>
        <v>0</v>
      </c>
      <c r="BA37" s="27">
        <f t="shared" si="29"/>
        <v>0</v>
      </c>
      <c r="BB37" s="27">
        <f t="shared" si="30"/>
        <v>0</v>
      </c>
      <c r="BC37" s="27">
        <f t="shared" si="31"/>
        <v>0</v>
      </c>
      <c r="BD37" s="27">
        <f t="shared" si="32"/>
        <v>0</v>
      </c>
      <c r="BE37" s="38">
        <f t="shared" si="33"/>
        <v>0</v>
      </c>
      <c r="BF37" s="38">
        <f t="shared" si="34"/>
        <v>0</v>
      </c>
      <c r="BG37" s="27">
        <f t="shared" si="35"/>
        <v>4</v>
      </c>
      <c r="BH37" s="27">
        <f t="shared" si="36"/>
        <v>0</v>
      </c>
      <c r="BI37" s="38">
        <f t="shared" si="37"/>
        <v>0</v>
      </c>
      <c r="BJ37" s="27">
        <f t="shared" si="38"/>
        <v>0</v>
      </c>
      <c r="BK37" s="39">
        <f t="shared" si="39"/>
        <v>24</v>
      </c>
      <c r="BL37" s="40">
        <f>BM37-BK37</f>
        <v>4</v>
      </c>
      <c r="BM37" s="40">
        <f t="shared" si="41"/>
        <v>28</v>
      </c>
      <c r="BN37" s="40">
        <f t="shared" si="42"/>
        <v>0</v>
      </c>
      <c r="BO37" s="41">
        <f t="shared" si="43"/>
        <v>0</v>
      </c>
      <c r="BP37" s="42">
        <f t="shared" si="44"/>
        <v>0</v>
      </c>
      <c r="BQ37" s="37"/>
      <c r="BR37" s="37"/>
      <c r="BS37" s="43">
        <f t="shared" si="45"/>
        <v>-28</v>
      </c>
      <c r="BT37" s="34"/>
      <c r="BU37" s="34">
        <f t="shared" si="46"/>
        <v>0</v>
      </c>
      <c r="BV37" s="34">
        <f t="shared" si="47"/>
        <v>0</v>
      </c>
      <c r="BW37" s="34"/>
      <c r="BX37" s="34">
        <f t="shared" si="48"/>
        <v>0</v>
      </c>
      <c r="CA37" s="44">
        <f t="shared" si="49"/>
        <v>0</v>
      </c>
    </row>
    <row r="38" spans="1:79" ht="16.5" thickBot="1" x14ac:dyDescent="0.3">
      <c r="A38" s="35">
        <v>29</v>
      </c>
      <c r="B38" s="114" t="s">
        <v>114</v>
      </c>
      <c r="C38" s="59" t="s">
        <v>115</v>
      </c>
      <c r="D38" s="60" t="s">
        <v>2</v>
      </c>
      <c r="E38" s="61" t="s">
        <v>56</v>
      </c>
      <c r="F38" s="62" t="s">
        <v>56</v>
      </c>
      <c r="G38" s="31" t="s">
        <v>56</v>
      </c>
      <c r="H38" s="61" t="s">
        <v>56</v>
      </c>
      <c r="I38" s="31" t="s">
        <v>56</v>
      </c>
      <c r="J38" s="31" t="s">
        <v>57</v>
      </c>
      <c r="K38" s="99" t="s">
        <v>61</v>
      </c>
      <c r="L38" s="47" t="s">
        <v>61</v>
      </c>
      <c r="M38" s="31" t="s">
        <v>61</v>
      </c>
      <c r="N38" s="99" t="s">
        <v>61</v>
      </c>
      <c r="O38" s="99" t="s">
        <v>61</v>
      </c>
      <c r="P38" s="99" t="s">
        <v>61</v>
      </c>
      <c r="Q38" s="31" t="s">
        <v>57</v>
      </c>
      <c r="R38" s="62" t="s">
        <v>61</v>
      </c>
      <c r="S38" s="61" t="s">
        <v>66</v>
      </c>
      <c r="T38" s="31" t="s">
        <v>66</v>
      </c>
      <c r="U38" s="61" t="s">
        <v>66</v>
      </c>
      <c r="V38" s="61" t="s">
        <v>66</v>
      </c>
      <c r="W38" s="31" t="s">
        <v>57</v>
      </c>
      <c r="X38" s="61" t="s">
        <v>61</v>
      </c>
      <c r="Y38" s="62" t="s">
        <v>61</v>
      </c>
      <c r="Z38" s="47" t="s">
        <v>61</v>
      </c>
      <c r="AA38" s="61" t="s">
        <v>61</v>
      </c>
      <c r="AB38" s="31" t="s">
        <v>61</v>
      </c>
      <c r="AC38" s="61" t="s">
        <v>61</v>
      </c>
      <c r="AD38" s="61" t="s">
        <v>66</v>
      </c>
      <c r="AE38" s="31" t="s">
        <v>57</v>
      </c>
      <c r="AF38" s="61" t="s">
        <v>61</v>
      </c>
      <c r="AG38" s="61" t="s">
        <v>61</v>
      </c>
      <c r="AH38" s="61" t="s">
        <v>61</v>
      </c>
      <c r="AI38" s="31" t="s">
        <v>61</v>
      </c>
      <c r="AJ38" s="61" t="s">
        <v>61</v>
      </c>
      <c r="AK38" s="31" t="s">
        <v>57</v>
      </c>
      <c r="AL38" s="31" t="s">
        <v>56</v>
      </c>
      <c r="AM38" s="61" t="s">
        <v>61</v>
      </c>
      <c r="AN38" s="31" t="s">
        <v>61</v>
      </c>
      <c r="AO38" s="31" t="s">
        <v>61</v>
      </c>
      <c r="AP38" s="101" t="s">
        <v>61</v>
      </c>
      <c r="AQ38" s="47" t="s">
        <v>61</v>
      </c>
      <c r="AR38" s="31" t="s">
        <v>57</v>
      </c>
      <c r="AS38" s="97" t="s">
        <v>56</v>
      </c>
      <c r="AT38" s="97"/>
      <c r="AU38" s="98"/>
      <c r="AV38" s="29">
        <f t="shared" si="24"/>
        <v>2</v>
      </c>
      <c r="AW38" s="27">
        <f t="shared" si="25"/>
        <v>17</v>
      </c>
      <c r="AX38" s="27">
        <f t="shared" si="26"/>
        <v>5</v>
      </c>
      <c r="AY38" s="27">
        <f t="shared" si="27"/>
        <v>0</v>
      </c>
      <c r="AZ38" s="27">
        <f t="shared" si="28"/>
        <v>0</v>
      </c>
      <c r="BA38" s="27">
        <f t="shared" si="29"/>
        <v>0</v>
      </c>
      <c r="BB38" s="27">
        <f t="shared" si="30"/>
        <v>0</v>
      </c>
      <c r="BC38" s="27">
        <f t="shared" si="31"/>
        <v>0</v>
      </c>
      <c r="BD38" s="27">
        <f t="shared" si="32"/>
        <v>0</v>
      </c>
      <c r="BE38" s="38">
        <f t="shared" si="33"/>
        <v>0</v>
      </c>
      <c r="BF38" s="38">
        <f t="shared" si="34"/>
        <v>0</v>
      </c>
      <c r="BG38" s="27">
        <f t="shared" si="35"/>
        <v>5</v>
      </c>
      <c r="BH38" s="27">
        <f t="shared" si="36"/>
        <v>0</v>
      </c>
      <c r="BI38" s="38">
        <f t="shared" si="37"/>
        <v>0</v>
      </c>
      <c r="BJ38" s="27">
        <f t="shared" si="38"/>
        <v>0</v>
      </c>
      <c r="BK38" s="39">
        <f t="shared" si="39"/>
        <v>24</v>
      </c>
      <c r="BL38" s="63">
        <f>BM38-BK38</f>
        <v>5</v>
      </c>
      <c r="BM38" s="53">
        <f t="shared" si="41"/>
        <v>29</v>
      </c>
      <c r="BN38" s="53">
        <f t="shared" si="42"/>
        <v>0</v>
      </c>
      <c r="BO38" s="54">
        <f t="shared" si="43"/>
        <v>0</v>
      </c>
      <c r="BP38" s="42">
        <f t="shared" si="44"/>
        <v>0</v>
      </c>
      <c r="BQ38" s="55"/>
      <c r="BR38" s="37"/>
      <c r="BS38" s="43">
        <f t="shared" si="45"/>
        <v>-29</v>
      </c>
      <c r="BT38" s="34"/>
      <c r="BU38" s="34">
        <f t="shared" si="46"/>
        <v>0</v>
      </c>
      <c r="BV38" s="34">
        <f t="shared" si="47"/>
        <v>0</v>
      </c>
      <c r="BW38" s="34"/>
      <c r="BX38" s="34">
        <f t="shared" si="48"/>
        <v>0</v>
      </c>
    </row>
    <row r="39" spans="1:79" ht="16.5" thickBot="1" x14ac:dyDescent="0.3">
      <c r="A39" s="35">
        <v>30</v>
      </c>
      <c r="B39" s="113" t="s">
        <v>116</v>
      </c>
      <c r="C39" s="2" t="s">
        <v>117</v>
      </c>
      <c r="D39" s="60" t="s">
        <v>2</v>
      </c>
      <c r="E39" s="31" t="s">
        <v>56</v>
      </c>
      <c r="F39" s="99" t="s">
        <v>66</v>
      </c>
      <c r="G39" s="31" t="s">
        <v>57</v>
      </c>
      <c r="H39" s="99" t="s">
        <v>56</v>
      </c>
      <c r="I39" s="99" t="s">
        <v>56</v>
      </c>
      <c r="J39" s="99" t="s">
        <v>56</v>
      </c>
      <c r="K39" s="99" t="s">
        <v>56</v>
      </c>
      <c r="L39" s="31" t="s">
        <v>56</v>
      </c>
      <c r="M39" s="99" t="s">
        <v>56</v>
      </c>
      <c r="N39" s="99" t="s">
        <v>56</v>
      </c>
      <c r="O39" s="31" t="s">
        <v>57</v>
      </c>
      <c r="P39" s="31" t="s">
        <v>56</v>
      </c>
      <c r="Q39" s="31" t="s">
        <v>56</v>
      </c>
      <c r="R39" s="100" t="s">
        <v>66</v>
      </c>
      <c r="S39" s="100" t="s">
        <v>66</v>
      </c>
      <c r="T39" s="100" t="s">
        <v>66</v>
      </c>
      <c r="U39" s="100" t="s">
        <v>66</v>
      </c>
      <c r="V39" s="31" t="s">
        <v>66</v>
      </c>
      <c r="W39" s="100" t="s">
        <v>66</v>
      </c>
      <c r="X39" s="31" t="s">
        <v>57</v>
      </c>
      <c r="Y39" s="47" t="s">
        <v>58</v>
      </c>
      <c r="Z39" s="47" t="s">
        <v>58</v>
      </c>
      <c r="AA39" s="47" t="s">
        <v>58</v>
      </c>
      <c r="AB39" s="47" t="s">
        <v>58</v>
      </c>
      <c r="AC39" s="47" t="s">
        <v>58</v>
      </c>
      <c r="AD39" s="47" t="s">
        <v>58</v>
      </c>
      <c r="AE39" s="47" t="s">
        <v>58</v>
      </c>
      <c r="AF39" s="47" t="s">
        <v>58</v>
      </c>
      <c r="AG39" s="47" t="s">
        <v>57</v>
      </c>
      <c r="AH39" s="47" t="s">
        <v>56</v>
      </c>
      <c r="AI39" s="100" t="s">
        <v>56</v>
      </c>
      <c r="AJ39" s="31" t="s">
        <v>56</v>
      </c>
      <c r="AK39" s="100" t="s">
        <v>56</v>
      </c>
      <c r="AL39" s="31" t="s">
        <v>56</v>
      </c>
      <c r="AM39" s="100" t="s">
        <v>56</v>
      </c>
      <c r="AN39" s="31" t="s">
        <v>57</v>
      </c>
      <c r="AO39" s="101" t="s">
        <v>56</v>
      </c>
      <c r="AP39" s="101" t="s">
        <v>56</v>
      </c>
      <c r="AQ39" s="31" t="s">
        <v>56</v>
      </c>
      <c r="AR39" s="101" t="s">
        <v>56</v>
      </c>
      <c r="AS39" s="31" t="s">
        <v>57</v>
      </c>
      <c r="AT39" s="31"/>
      <c r="AU39" s="31"/>
      <c r="AV39" s="29">
        <f t="shared" si="24"/>
        <v>11</v>
      </c>
      <c r="AW39" s="27">
        <f t="shared" si="25"/>
        <v>0</v>
      </c>
      <c r="AX39" s="27">
        <f t="shared" si="26"/>
        <v>6</v>
      </c>
      <c r="AY39" s="27">
        <f t="shared" si="27"/>
        <v>0</v>
      </c>
      <c r="AZ39" s="27">
        <f t="shared" si="28"/>
        <v>0</v>
      </c>
      <c r="BA39" s="27">
        <f t="shared" si="29"/>
        <v>0</v>
      </c>
      <c r="BB39" s="27">
        <f t="shared" si="30"/>
        <v>0</v>
      </c>
      <c r="BC39" s="27">
        <f t="shared" si="31"/>
        <v>0</v>
      </c>
      <c r="BD39" s="27">
        <f t="shared" si="32"/>
        <v>0</v>
      </c>
      <c r="BE39" s="38">
        <f t="shared" si="33"/>
        <v>0</v>
      </c>
      <c r="BF39" s="38">
        <f t="shared" si="34"/>
        <v>0</v>
      </c>
      <c r="BG39" s="27">
        <f t="shared" si="35"/>
        <v>4</v>
      </c>
      <c r="BH39" s="27">
        <f t="shared" si="36"/>
        <v>8</v>
      </c>
      <c r="BI39" s="38">
        <f t="shared" si="37"/>
        <v>0</v>
      </c>
      <c r="BJ39" s="27">
        <f t="shared" si="38"/>
        <v>0</v>
      </c>
      <c r="BK39" s="39">
        <f t="shared" si="39"/>
        <v>17</v>
      </c>
      <c r="BL39" s="40">
        <f>BM39-BK39</f>
        <v>4</v>
      </c>
      <c r="BM39" s="53">
        <f t="shared" si="41"/>
        <v>21</v>
      </c>
      <c r="BN39" s="56"/>
      <c r="BO39" s="57"/>
      <c r="BP39" s="42"/>
      <c r="BQ39" s="55"/>
      <c r="BR39" s="37"/>
      <c r="BS39" s="43"/>
      <c r="BT39" s="34"/>
      <c r="BU39" s="34"/>
      <c r="BV39" s="34"/>
      <c r="BW39" s="34"/>
      <c r="BX39" s="34"/>
    </row>
    <row r="40" spans="1:79" ht="16.5" thickBot="1" x14ac:dyDescent="0.3">
      <c r="A40" s="35">
        <v>31</v>
      </c>
      <c r="B40" s="113" t="s">
        <v>118</v>
      </c>
      <c r="C40" s="2" t="s">
        <v>121</v>
      </c>
      <c r="D40" s="60" t="s">
        <v>2</v>
      </c>
      <c r="E40" s="31" t="s">
        <v>66</v>
      </c>
      <c r="F40" s="99" t="s">
        <v>66</v>
      </c>
      <c r="G40" s="99" t="s">
        <v>66</v>
      </c>
      <c r="H40" s="99" t="s">
        <v>66</v>
      </c>
      <c r="I40" s="99" t="s">
        <v>66</v>
      </c>
      <c r="J40" s="99" t="s">
        <v>66</v>
      </c>
      <c r="K40" s="31" t="s">
        <v>57</v>
      </c>
      <c r="L40" s="31" t="s">
        <v>66</v>
      </c>
      <c r="M40" s="99" t="s">
        <v>66</v>
      </c>
      <c r="N40" s="99" t="s">
        <v>66</v>
      </c>
      <c r="O40" s="31" t="s">
        <v>66</v>
      </c>
      <c r="P40" s="31" t="s">
        <v>58</v>
      </c>
      <c r="Q40" s="47" t="s">
        <v>66</v>
      </c>
      <c r="R40" s="31" t="s">
        <v>57</v>
      </c>
      <c r="S40" s="47" t="s">
        <v>61</v>
      </c>
      <c r="T40" s="31" t="s">
        <v>61</v>
      </c>
      <c r="U40" s="47" t="s">
        <v>61</v>
      </c>
      <c r="V40" s="47" t="s">
        <v>61</v>
      </c>
      <c r="W40" s="47" t="s">
        <v>61</v>
      </c>
      <c r="X40" s="47" t="s">
        <v>61</v>
      </c>
      <c r="Y40" s="31" t="s">
        <v>57</v>
      </c>
      <c r="Z40" s="47" t="s">
        <v>56</v>
      </c>
      <c r="AA40" s="47" t="s">
        <v>56</v>
      </c>
      <c r="AB40" s="47" t="s">
        <v>58</v>
      </c>
      <c r="AC40" s="100" t="s">
        <v>56</v>
      </c>
      <c r="AD40" s="100" t="s">
        <v>56</v>
      </c>
      <c r="AE40" s="100" t="s">
        <v>56</v>
      </c>
      <c r="AF40" s="31" t="s">
        <v>57</v>
      </c>
      <c r="AG40" s="47" t="s">
        <v>58</v>
      </c>
      <c r="AH40" s="47" t="s">
        <v>58</v>
      </c>
      <c r="AI40" s="47" t="s">
        <v>58</v>
      </c>
      <c r="AJ40" s="31" t="s">
        <v>61</v>
      </c>
      <c r="AK40" s="100" t="s">
        <v>61</v>
      </c>
      <c r="AL40" s="100" t="s">
        <v>61</v>
      </c>
      <c r="AM40" s="31" t="s">
        <v>57</v>
      </c>
      <c r="AN40" s="101" t="s">
        <v>56</v>
      </c>
      <c r="AO40" s="101" t="s">
        <v>56</v>
      </c>
      <c r="AP40" s="31" t="s">
        <v>56</v>
      </c>
      <c r="AQ40" s="31" t="s">
        <v>56</v>
      </c>
      <c r="AR40" s="101" t="s">
        <v>56</v>
      </c>
      <c r="AS40" s="97" t="s">
        <v>56</v>
      </c>
      <c r="AT40" s="31"/>
      <c r="AU40" s="31"/>
      <c r="AV40" s="29">
        <f t="shared" si="24"/>
        <v>11</v>
      </c>
      <c r="AW40" s="27">
        <f t="shared" si="25"/>
        <v>9</v>
      </c>
      <c r="AX40" s="27">
        <f t="shared" si="26"/>
        <v>1</v>
      </c>
      <c r="AY40" s="27">
        <f t="shared" si="27"/>
        <v>0</v>
      </c>
      <c r="AZ40" s="27">
        <f t="shared" si="28"/>
        <v>0</v>
      </c>
      <c r="BA40" s="27">
        <f t="shared" si="29"/>
        <v>0</v>
      </c>
      <c r="BB40" s="27">
        <f t="shared" si="30"/>
        <v>0</v>
      </c>
      <c r="BC40" s="27">
        <f t="shared" si="31"/>
        <v>0</v>
      </c>
      <c r="BD40" s="27">
        <f t="shared" si="32"/>
        <v>0</v>
      </c>
      <c r="BE40" s="38">
        <f t="shared" si="33"/>
        <v>0</v>
      </c>
      <c r="BF40" s="38">
        <f t="shared" si="34"/>
        <v>0</v>
      </c>
      <c r="BG40" s="27">
        <f t="shared" si="35"/>
        <v>4</v>
      </c>
      <c r="BH40" s="27">
        <f t="shared" si="36"/>
        <v>4</v>
      </c>
      <c r="BI40" s="38">
        <f t="shared" si="37"/>
        <v>0</v>
      </c>
      <c r="BJ40" s="27">
        <f t="shared" si="38"/>
        <v>0</v>
      </c>
      <c r="BK40" s="39">
        <f t="shared" si="39"/>
        <v>21</v>
      </c>
      <c r="BL40" s="40">
        <f t="shared" ref="BL40:BL47" si="50">BM40-BK40</f>
        <v>4</v>
      </c>
      <c r="BM40" s="53">
        <f t="shared" si="41"/>
        <v>25</v>
      </c>
      <c r="BN40" s="56"/>
      <c r="BO40" s="57"/>
      <c r="BP40" s="42"/>
      <c r="BQ40" s="55"/>
      <c r="BR40" s="37"/>
      <c r="BS40" s="43"/>
      <c r="BT40" s="34"/>
      <c r="BU40" s="34"/>
      <c r="BV40" s="34"/>
      <c r="BW40" s="34"/>
      <c r="BX40" s="34"/>
    </row>
    <row r="41" spans="1:79" ht="16.5" thickBot="1" x14ac:dyDescent="0.3">
      <c r="A41" s="35">
        <v>32</v>
      </c>
      <c r="B41" s="113" t="s">
        <v>119</v>
      </c>
      <c r="C41" s="2" t="s">
        <v>122</v>
      </c>
      <c r="D41" s="60" t="s">
        <v>2</v>
      </c>
      <c r="E41" s="99" t="s">
        <v>56</v>
      </c>
      <c r="F41" s="31" t="s">
        <v>57</v>
      </c>
      <c r="G41" s="99" t="s">
        <v>56</v>
      </c>
      <c r="H41" s="99" t="s">
        <v>56</v>
      </c>
      <c r="I41" s="31" t="s">
        <v>56</v>
      </c>
      <c r="J41" s="99" t="s">
        <v>56</v>
      </c>
      <c r="K41" s="99" t="s">
        <v>56</v>
      </c>
      <c r="L41" s="47" t="s">
        <v>56</v>
      </c>
      <c r="M41" s="31" t="s">
        <v>57</v>
      </c>
      <c r="N41" s="99" t="s">
        <v>56</v>
      </c>
      <c r="O41" s="31" t="s">
        <v>56</v>
      </c>
      <c r="P41" s="31" t="s">
        <v>56</v>
      </c>
      <c r="Q41" s="47" t="s">
        <v>56</v>
      </c>
      <c r="R41" s="47" t="s">
        <v>56</v>
      </c>
      <c r="S41" s="47" t="s">
        <v>56</v>
      </c>
      <c r="T41" s="31" t="s">
        <v>57</v>
      </c>
      <c r="U41" s="47" t="s">
        <v>56</v>
      </c>
      <c r="V41" s="47" t="s">
        <v>56</v>
      </c>
      <c r="W41" s="31" t="s">
        <v>56</v>
      </c>
      <c r="X41" s="47" t="s">
        <v>56</v>
      </c>
      <c r="Y41" s="47" t="s">
        <v>56</v>
      </c>
      <c r="Z41" s="47" t="s">
        <v>56</v>
      </c>
      <c r="AA41" s="31" t="s">
        <v>57</v>
      </c>
      <c r="AB41" s="47" t="s">
        <v>56</v>
      </c>
      <c r="AC41" s="47" t="s">
        <v>56</v>
      </c>
      <c r="AD41" s="31" t="s">
        <v>56</v>
      </c>
      <c r="AE41" s="47" t="s">
        <v>56</v>
      </c>
      <c r="AF41" s="47" t="s">
        <v>56</v>
      </c>
      <c r="AG41" s="100" t="s">
        <v>56</v>
      </c>
      <c r="AH41" s="31" t="s">
        <v>57</v>
      </c>
      <c r="AI41" s="100" t="s">
        <v>56</v>
      </c>
      <c r="AJ41" s="100" t="s">
        <v>56</v>
      </c>
      <c r="AK41" s="31" t="s">
        <v>56</v>
      </c>
      <c r="AL41" s="100" t="s">
        <v>56</v>
      </c>
      <c r="AM41" s="100" t="s">
        <v>56</v>
      </c>
      <c r="AN41" s="31" t="s">
        <v>56</v>
      </c>
      <c r="AO41" s="31" t="s">
        <v>57</v>
      </c>
      <c r="AP41" s="101" t="s">
        <v>56</v>
      </c>
      <c r="AQ41" s="47" t="s">
        <v>56</v>
      </c>
      <c r="AR41" s="31" t="s">
        <v>56</v>
      </c>
      <c r="AS41" s="97" t="s">
        <v>56</v>
      </c>
      <c r="AT41" s="31"/>
      <c r="AU41" s="31"/>
      <c r="AV41" s="29">
        <f t="shared" si="24"/>
        <v>25</v>
      </c>
      <c r="AW41" s="27">
        <f t="shared" si="25"/>
        <v>0</v>
      </c>
      <c r="AX41" s="27">
        <f t="shared" si="26"/>
        <v>0</v>
      </c>
      <c r="AY41" s="27">
        <f t="shared" si="27"/>
        <v>0</v>
      </c>
      <c r="AZ41" s="27">
        <f t="shared" si="28"/>
        <v>0</v>
      </c>
      <c r="BA41" s="27">
        <f t="shared" si="29"/>
        <v>0</v>
      </c>
      <c r="BB41" s="27">
        <f t="shared" si="30"/>
        <v>0</v>
      </c>
      <c r="BC41" s="27">
        <f t="shared" si="31"/>
        <v>0</v>
      </c>
      <c r="BD41" s="27">
        <f t="shared" si="32"/>
        <v>0</v>
      </c>
      <c r="BE41" s="38">
        <f t="shared" si="33"/>
        <v>0</v>
      </c>
      <c r="BF41" s="38">
        <f t="shared" si="34"/>
        <v>0</v>
      </c>
      <c r="BG41" s="27">
        <f t="shared" si="35"/>
        <v>4</v>
      </c>
      <c r="BH41" s="27">
        <f t="shared" si="36"/>
        <v>0</v>
      </c>
      <c r="BI41" s="38">
        <f t="shared" si="37"/>
        <v>0</v>
      </c>
      <c r="BJ41" s="27">
        <f t="shared" si="38"/>
        <v>0</v>
      </c>
      <c r="BK41" s="39">
        <f t="shared" si="39"/>
        <v>25</v>
      </c>
      <c r="BL41" s="40">
        <f t="shared" si="50"/>
        <v>4</v>
      </c>
      <c r="BM41" s="53">
        <f t="shared" si="41"/>
        <v>29</v>
      </c>
      <c r="BN41" s="56"/>
      <c r="BO41" s="57"/>
      <c r="BP41" s="42"/>
      <c r="BQ41" s="55"/>
      <c r="BR41" s="37"/>
      <c r="BS41" s="43"/>
      <c r="BT41" s="34"/>
      <c r="BU41" s="34"/>
      <c r="BV41" s="34"/>
      <c r="BW41" s="34"/>
      <c r="BX41" s="34"/>
    </row>
    <row r="42" spans="1:79" ht="16.5" thickBot="1" x14ac:dyDescent="0.3">
      <c r="A42" s="35">
        <v>33</v>
      </c>
      <c r="B42" s="113" t="s">
        <v>120</v>
      </c>
      <c r="C42" s="2" t="s">
        <v>124</v>
      </c>
      <c r="D42" s="60" t="s">
        <v>2</v>
      </c>
      <c r="E42" s="47" t="s">
        <v>58</v>
      </c>
      <c r="F42" s="47" t="s">
        <v>58</v>
      </c>
      <c r="G42" s="47" t="s">
        <v>58</v>
      </c>
      <c r="H42" s="47" t="s">
        <v>58</v>
      </c>
      <c r="I42" s="99" t="s">
        <v>56</v>
      </c>
      <c r="J42" s="47" t="s">
        <v>61</v>
      </c>
      <c r="K42" s="99" t="s">
        <v>56</v>
      </c>
      <c r="L42" s="47" t="s">
        <v>56</v>
      </c>
      <c r="M42" s="99" t="s">
        <v>56</v>
      </c>
      <c r="N42" s="99" t="s">
        <v>61</v>
      </c>
      <c r="O42" s="31" t="s">
        <v>56</v>
      </c>
      <c r="P42" s="31" t="s">
        <v>57</v>
      </c>
      <c r="Q42" s="47" t="s">
        <v>66</v>
      </c>
      <c r="R42" s="47" t="s">
        <v>66</v>
      </c>
      <c r="S42" s="47" t="s">
        <v>66</v>
      </c>
      <c r="T42" s="47" t="s">
        <v>66</v>
      </c>
      <c r="U42" s="31" t="s">
        <v>66</v>
      </c>
      <c r="V42" s="31" t="s">
        <v>57</v>
      </c>
      <c r="W42" s="47" t="s">
        <v>56</v>
      </c>
      <c r="X42" s="47" t="s">
        <v>61</v>
      </c>
      <c r="Y42" s="47" t="s">
        <v>56</v>
      </c>
      <c r="Z42" s="47" t="s">
        <v>56</v>
      </c>
      <c r="AA42" s="47" t="s">
        <v>56</v>
      </c>
      <c r="AB42" s="47" t="s">
        <v>56</v>
      </c>
      <c r="AC42" s="31" t="s">
        <v>56</v>
      </c>
      <c r="AD42" s="47" t="s">
        <v>56</v>
      </c>
      <c r="AE42" s="31" t="s">
        <v>57</v>
      </c>
      <c r="AF42" s="47" t="s">
        <v>66</v>
      </c>
      <c r="AG42" s="47" t="s">
        <v>66</v>
      </c>
      <c r="AH42" s="47" t="s">
        <v>66</v>
      </c>
      <c r="AI42" s="47" t="s">
        <v>66</v>
      </c>
      <c r="AJ42" s="47" t="s">
        <v>66</v>
      </c>
      <c r="AK42" s="31" t="s">
        <v>57</v>
      </c>
      <c r="AL42" s="47" t="s">
        <v>61</v>
      </c>
      <c r="AM42" s="47" t="s">
        <v>61</v>
      </c>
      <c r="AN42" s="101" t="s">
        <v>56</v>
      </c>
      <c r="AO42" s="47" t="s">
        <v>56</v>
      </c>
      <c r="AP42" s="101" t="s">
        <v>56</v>
      </c>
      <c r="AQ42" s="47" t="s">
        <v>56</v>
      </c>
      <c r="AR42" s="31" t="s">
        <v>57</v>
      </c>
      <c r="AS42" s="97" t="s">
        <v>61</v>
      </c>
      <c r="AT42" s="31"/>
      <c r="AU42" s="31"/>
      <c r="AV42" s="29">
        <f t="shared" si="24"/>
        <v>11</v>
      </c>
      <c r="AW42" s="27">
        <f t="shared" si="25"/>
        <v>4</v>
      </c>
      <c r="AX42" s="27">
        <f t="shared" si="26"/>
        <v>10</v>
      </c>
      <c r="AY42" s="27">
        <f t="shared" si="27"/>
        <v>0</v>
      </c>
      <c r="AZ42" s="27">
        <f t="shared" si="28"/>
        <v>0</v>
      </c>
      <c r="BA42" s="27">
        <f t="shared" si="29"/>
        <v>0</v>
      </c>
      <c r="BB42" s="27">
        <f t="shared" si="30"/>
        <v>0</v>
      </c>
      <c r="BC42" s="27">
        <f t="shared" si="31"/>
        <v>0</v>
      </c>
      <c r="BD42" s="27">
        <f t="shared" si="32"/>
        <v>0</v>
      </c>
      <c r="BE42" s="38">
        <f t="shared" si="33"/>
        <v>0</v>
      </c>
      <c r="BF42" s="38">
        <f t="shared" si="34"/>
        <v>0</v>
      </c>
      <c r="BG42" s="27">
        <f t="shared" si="35"/>
        <v>4</v>
      </c>
      <c r="BH42" s="27">
        <f t="shared" si="36"/>
        <v>0</v>
      </c>
      <c r="BI42" s="38">
        <f t="shared" si="37"/>
        <v>0</v>
      </c>
      <c r="BJ42" s="27">
        <f t="shared" si="38"/>
        <v>0</v>
      </c>
      <c r="BK42" s="39">
        <f t="shared" si="39"/>
        <v>25</v>
      </c>
      <c r="BL42" s="40">
        <f t="shared" si="50"/>
        <v>4</v>
      </c>
      <c r="BM42" s="53">
        <f t="shared" si="41"/>
        <v>29</v>
      </c>
      <c r="BN42" s="56"/>
      <c r="BO42" s="57"/>
      <c r="BP42" s="42"/>
      <c r="BQ42" s="55"/>
      <c r="BR42" s="37"/>
      <c r="BS42" s="43"/>
      <c r="BT42" s="34"/>
      <c r="BU42" s="34"/>
      <c r="BV42" s="34"/>
      <c r="BW42" s="34"/>
      <c r="BX42" s="34"/>
    </row>
    <row r="43" spans="1:79" ht="16.5" thickBot="1" x14ac:dyDescent="0.3">
      <c r="A43" s="35">
        <v>34</v>
      </c>
      <c r="B43" s="113" t="s">
        <v>123</v>
      </c>
      <c r="C43" s="2" t="s">
        <v>125</v>
      </c>
      <c r="D43" s="60" t="s">
        <v>2</v>
      </c>
      <c r="E43" s="47" t="s">
        <v>56</v>
      </c>
      <c r="F43" s="47" t="s">
        <v>56</v>
      </c>
      <c r="G43" s="99" t="s">
        <v>56</v>
      </c>
      <c r="H43" s="99" t="s">
        <v>56</v>
      </c>
      <c r="I43" s="31" t="s">
        <v>57</v>
      </c>
      <c r="J43" s="47" t="s">
        <v>56</v>
      </c>
      <c r="K43" s="99" t="s">
        <v>56</v>
      </c>
      <c r="L43" s="47" t="s">
        <v>56</v>
      </c>
      <c r="M43" s="99" t="s">
        <v>56</v>
      </c>
      <c r="N43" s="99" t="s">
        <v>56</v>
      </c>
      <c r="O43" s="31" t="s">
        <v>57</v>
      </c>
      <c r="P43" s="31" t="s">
        <v>66</v>
      </c>
      <c r="Q43" s="47" t="s">
        <v>66</v>
      </c>
      <c r="R43" s="47" t="s">
        <v>66</v>
      </c>
      <c r="S43" s="47" t="s">
        <v>66</v>
      </c>
      <c r="T43" s="47" t="s">
        <v>66</v>
      </c>
      <c r="U43" s="47" t="s">
        <v>66</v>
      </c>
      <c r="V43" s="31" t="s">
        <v>57</v>
      </c>
      <c r="W43" s="47" t="s">
        <v>66</v>
      </c>
      <c r="X43" s="47" t="s">
        <v>58</v>
      </c>
      <c r="Y43" s="31" t="s">
        <v>66</v>
      </c>
      <c r="Z43" s="47" t="s">
        <v>66</v>
      </c>
      <c r="AA43" s="47" t="s">
        <v>66</v>
      </c>
      <c r="AB43" s="47" t="s">
        <v>66</v>
      </c>
      <c r="AC43" s="47" t="s">
        <v>66</v>
      </c>
      <c r="AD43" s="31" t="s">
        <v>57</v>
      </c>
      <c r="AE43" s="47" t="s">
        <v>61</v>
      </c>
      <c r="AF43" s="47" t="s">
        <v>61</v>
      </c>
      <c r="AG43" s="31" t="s">
        <v>61</v>
      </c>
      <c r="AH43" s="47" t="s">
        <v>61</v>
      </c>
      <c r="AI43" s="47" t="s">
        <v>61</v>
      </c>
      <c r="AJ43" s="31" t="s">
        <v>57</v>
      </c>
      <c r="AK43" s="47" t="s">
        <v>61</v>
      </c>
      <c r="AL43" s="31" t="s">
        <v>58</v>
      </c>
      <c r="AM43" s="100" t="s">
        <v>61</v>
      </c>
      <c r="AN43" s="31" t="s">
        <v>61</v>
      </c>
      <c r="AO43" s="47" t="s">
        <v>61</v>
      </c>
      <c r="AP43" s="101" t="s">
        <v>61</v>
      </c>
      <c r="AQ43" s="31" t="s">
        <v>57</v>
      </c>
      <c r="AR43" s="101" t="s">
        <v>61</v>
      </c>
      <c r="AS43" s="97" t="s">
        <v>56</v>
      </c>
      <c r="AT43" s="31"/>
      <c r="AU43" s="31"/>
      <c r="AV43" s="29">
        <f t="shared" si="24"/>
        <v>1</v>
      </c>
      <c r="AW43" s="27">
        <f t="shared" si="25"/>
        <v>11</v>
      </c>
      <c r="AX43" s="27">
        <f t="shared" si="26"/>
        <v>11</v>
      </c>
      <c r="AY43" s="27">
        <f t="shared" ref="AY43:AY47" si="51">COUNTIF(Q43:AU43,"G")</f>
        <v>0</v>
      </c>
      <c r="AZ43" s="27">
        <f t="shared" ref="AZ43:AZ47" si="52">COUNTIF(Q43:AU43,"C/O")*1</f>
        <v>0</v>
      </c>
      <c r="BA43" s="27">
        <f t="shared" ref="BA43:BA47" si="53">COUNTIF(Q43:AU43,"M+E")*1</f>
        <v>0</v>
      </c>
      <c r="BB43" s="27">
        <f t="shared" ref="BB43:BB47" si="54">COUNTIF(Q43:AU43,"M+N")*1</f>
        <v>0</v>
      </c>
      <c r="BC43" s="27">
        <f t="shared" ref="BC43:BC47" si="55">COUNTIF(Q43:AU43,"E+N")*1</f>
        <v>0</v>
      </c>
      <c r="BD43" s="27">
        <f t="shared" ref="BD43:BD47" si="56">COUNTIF(Q43:AU43,"N+M")*1</f>
        <v>0</v>
      </c>
      <c r="BE43" s="38">
        <f t="shared" ref="BE43:BE47" si="57">COUNTIF(Q43:AU43,"P/O")+COUNTIF(Q43:AU43,"M/O")+COUNTIF(Q43:AU43,"E/O")+COUNTIF(Q43:AU43,"N/O")+COUNTIF(Q43:AU43,"G/O")</f>
        <v>0</v>
      </c>
      <c r="BF43" s="38">
        <f t="shared" ref="BF43:BF47" si="58">COUNTIF(Q43:AU43,"DD/O")*2</f>
        <v>0</v>
      </c>
      <c r="BG43" s="27">
        <f t="shared" ref="BG43:BG47" si="59">COUNTIF(Q43:AU43,"O")</f>
        <v>4</v>
      </c>
      <c r="BH43" s="27">
        <f t="shared" ref="BH43:BH47" si="60">COUNTIF(Q43:AU43,"A")</f>
        <v>2</v>
      </c>
      <c r="BI43" s="38">
        <f t="shared" ref="BI43:BI47" si="61">COUNTIF(Q43:AU43,"P/GH")+COUNTIF(Q43:AU43,"M/GH")+COUNTIF(Q43:AU43,"E/GH")+COUNTIF(Q43:AU43,"N/GH")+COUNTIF(Q43:AU43,"G/GH")</f>
        <v>0</v>
      </c>
      <c r="BJ43" s="27">
        <f t="shared" ref="BJ43:BJ47" si="62">COUNTIF(Q43:AU43,"GH")*1</f>
        <v>0</v>
      </c>
      <c r="BK43" s="39">
        <f t="shared" si="39"/>
        <v>23</v>
      </c>
      <c r="BL43" s="40">
        <f t="shared" si="50"/>
        <v>4</v>
      </c>
      <c r="BM43" s="53">
        <f t="shared" si="41"/>
        <v>27</v>
      </c>
      <c r="BN43" s="56"/>
      <c r="BO43" s="57"/>
      <c r="BP43" s="42"/>
      <c r="BQ43" s="55"/>
      <c r="BR43" s="37"/>
      <c r="BS43" s="43"/>
      <c r="BT43" s="34"/>
      <c r="BU43" s="34"/>
      <c r="BV43" s="34"/>
      <c r="BW43" s="34"/>
      <c r="BX43" s="34"/>
    </row>
    <row r="44" spans="1:79" ht="16.5" thickBot="1" x14ac:dyDescent="0.3">
      <c r="A44" s="35">
        <v>35</v>
      </c>
      <c r="B44" s="113" t="s">
        <v>139</v>
      </c>
      <c r="C44" s="2" t="s">
        <v>143</v>
      </c>
      <c r="D44" s="60" t="s">
        <v>2</v>
      </c>
      <c r="E44" s="47" t="s">
        <v>56</v>
      </c>
      <c r="F44" s="31" t="s">
        <v>57</v>
      </c>
      <c r="G44" s="99" t="s">
        <v>56</v>
      </c>
      <c r="H44" s="99" t="s">
        <v>56</v>
      </c>
      <c r="I44" s="99" t="s">
        <v>56</v>
      </c>
      <c r="J44" s="47" t="s">
        <v>56</v>
      </c>
      <c r="K44" s="99" t="s">
        <v>66</v>
      </c>
      <c r="L44" s="47" t="s">
        <v>66</v>
      </c>
      <c r="M44" s="31" t="s">
        <v>57</v>
      </c>
      <c r="N44" s="99" t="s">
        <v>61</v>
      </c>
      <c r="O44" s="31" t="s">
        <v>56</v>
      </c>
      <c r="P44" s="31" t="s">
        <v>56</v>
      </c>
      <c r="Q44" s="47" t="s">
        <v>61</v>
      </c>
      <c r="R44" s="31" t="s">
        <v>57</v>
      </c>
      <c r="S44" s="47" t="s">
        <v>56</v>
      </c>
      <c r="T44" s="47" t="s">
        <v>58</v>
      </c>
      <c r="U44" s="47" t="s">
        <v>61</v>
      </c>
      <c r="V44" s="47" t="s">
        <v>66</v>
      </c>
      <c r="W44" s="47" t="s">
        <v>58</v>
      </c>
      <c r="X44" s="47" t="s">
        <v>66</v>
      </c>
      <c r="Y44" s="31" t="s">
        <v>57</v>
      </c>
      <c r="Z44" s="47" t="s">
        <v>66</v>
      </c>
      <c r="AA44" s="47" t="s">
        <v>58</v>
      </c>
      <c r="AB44" s="47" t="s">
        <v>61</v>
      </c>
      <c r="AC44" s="47" t="s">
        <v>66</v>
      </c>
      <c r="AD44" s="47" t="s">
        <v>66</v>
      </c>
      <c r="AE44" s="47" t="s">
        <v>66</v>
      </c>
      <c r="AF44" s="47" t="s">
        <v>66</v>
      </c>
      <c r="AG44" s="47" t="s">
        <v>66</v>
      </c>
      <c r="AH44" s="31" t="s">
        <v>57</v>
      </c>
      <c r="AI44" s="47" t="s">
        <v>61</v>
      </c>
      <c r="AJ44" s="47" t="s">
        <v>61</v>
      </c>
      <c r="AK44" s="31" t="s">
        <v>61</v>
      </c>
      <c r="AL44" s="31" t="s">
        <v>58</v>
      </c>
      <c r="AM44" s="31" t="s">
        <v>58</v>
      </c>
      <c r="AN44" s="101" t="s">
        <v>61</v>
      </c>
      <c r="AO44" s="31" t="s">
        <v>57</v>
      </c>
      <c r="AP44" s="101" t="s">
        <v>61</v>
      </c>
      <c r="AQ44" s="31" t="s">
        <v>58</v>
      </c>
      <c r="AR44" s="31" t="s">
        <v>61</v>
      </c>
      <c r="AS44" s="97" t="s">
        <v>56</v>
      </c>
      <c r="AT44" s="31"/>
      <c r="AU44" s="31"/>
      <c r="AV44" s="29">
        <f t="shared" si="24"/>
        <v>2</v>
      </c>
      <c r="AW44" s="27">
        <f t="shared" si="25"/>
        <v>9</v>
      </c>
      <c r="AX44" s="27">
        <f t="shared" si="26"/>
        <v>8</v>
      </c>
      <c r="AY44" s="27">
        <f t="shared" si="51"/>
        <v>0</v>
      </c>
      <c r="AZ44" s="27">
        <f t="shared" si="52"/>
        <v>0</v>
      </c>
      <c r="BA44" s="27">
        <f t="shared" si="53"/>
        <v>0</v>
      </c>
      <c r="BB44" s="27">
        <f t="shared" si="54"/>
        <v>0</v>
      </c>
      <c r="BC44" s="27">
        <f t="shared" si="55"/>
        <v>0</v>
      </c>
      <c r="BD44" s="27">
        <f t="shared" si="56"/>
        <v>0</v>
      </c>
      <c r="BE44" s="38">
        <f t="shared" si="57"/>
        <v>0</v>
      </c>
      <c r="BF44" s="38">
        <f t="shared" si="58"/>
        <v>0</v>
      </c>
      <c r="BG44" s="27">
        <f t="shared" si="59"/>
        <v>4</v>
      </c>
      <c r="BH44" s="27">
        <f t="shared" si="60"/>
        <v>6</v>
      </c>
      <c r="BI44" s="38">
        <f t="shared" si="61"/>
        <v>0</v>
      </c>
      <c r="BJ44" s="27">
        <f t="shared" si="62"/>
        <v>0</v>
      </c>
      <c r="BK44" s="39">
        <f t="shared" si="39"/>
        <v>19</v>
      </c>
      <c r="BL44" s="40">
        <f t="shared" si="50"/>
        <v>4</v>
      </c>
      <c r="BM44" s="53">
        <f t="shared" si="41"/>
        <v>23</v>
      </c>
      <c r="BN44" s="56"/>
      <c r="BO44" s="57"/>
      <c r="BP44" s="42"/>
      <c r="BQ44" s="55"/>
      <c r="BR44" s="37"/>
      <c r="BS44" s="43"/>
      <c r="BT44" s="34"/>
      <c r="BU44" s="34"/>
      <c r="BV44" s="34"/>
      <c r="BW44" s="34"/>
      <c r="BX44" s="34"/>
    </row>
    <row r="45" spans="1:79" ht="16.5" thickBot="1" x14ac:dyDescent="0.3">
      <c r="A45" s="35">
        <v>36</v>
      </c>
      <c r="B45" s="113" t="s">
        <v>140</v>
      </c>
      <c r="C45" s="2" t="s">
        <v>144</v>
      </c>
      <c r="D45" s="60" t="s">
        <v>2</v>
      </c>
      <c r="E45" s="47" t="s">
        <v>61</v>
      </c>
      <c r="F45" s="47" t="s">
        <v>61</v>
      </c>
      <c r="G45" s="31" t="s">
        <v>57</v>
      </c>
      <c r="H45" s="99" t="s">
        <v>61</v>
      </c>
      <c r="I45" s="99" t="s">
        <v>61</v>
      </c>
      <c r="J45" s="47" t="s">
        <v>61</v>
      </c>
      <c r="K45" s="99" t="s">
        <v>61</v>
      </c>
      <c r="L45" s="47" t="s">
        <v>61</v>
      </c>
      <c r="M45" s="99" t="s">
        <v>61</v>
      </c>
      <c r="N45" s="31" t="s">
        <v>57</v>
      </c>
      <c r="O45" s="31" t="s">
        <v>61</v>
      </c>
      <c r="P45" s="31" t="s">
        <v>61</v>
      </c>
      <c r="Q45" s="47" t="s">
        <v>56</v>
      </c>
      <c r="R45" s="47" t="s">
        <v>56</v>
      </c>
      <c r="S45" s="47" t="s">
        <v>56</v>
      </c>
      <c r="T45" s="31" t="s">
        <v>57</v>
      </c>
      <c r="U45" s="47" t="s">
        <v>56</v>
      </c>
      <c r="V45" s="47" t="s">
        <v>56</v>
      </c>
      <c r="W45" s="47" t="s">
        <v>56</v>
      </c>
      <c r="X45" s="47" t="s">
        <v>56</v>
      </c>
      <c r="Y45" s="47" t="s">
        <v>56</v>
      </c>
      <c r="Z45" s="47" t="s">
        <v>56</v>
      </c>
      <c r="AA45" s="47" t="s">
        <v>58</v>
      </c>
      <c r="AB45" s="47" t="s">
        <v>58</v>
      </c>
      <c r="AC45" s="31" t="s">
        <v>57</v>
      </c>
      <c r="AD45" s="47" t="s">
        <v>58</v>
      </c>
      <c r="AE45" s="47" t="s">
        <v>56</v>
      </c>
      <c r="AF45" s="47" t="s">
        <v>58</v>
      </c>
      <c r="AG45" s="47" t="s">
        <v>56</v>
      </c>
      <c r="AH45" s="47" t="s">
        <v>61</v>
      </c>
      <c r="AI45" s="47" t="s">
        <v>56</v>
      </c>
      <c r="AJ45" s="47" t="s">
        <v>56</v>
      </c>
      <c r="AK45" s="47" t="s">
        <v>56</v>
      </c>
      <c r="AL45" s="31" t="s">
        <v>57</v>
      </c>
      <c r="AM45" s="100" t="s">
        <v>56</v>
      </c>
      <c r="AN45" s="101" t="s">
        <v>56</v>
      </c>
      <c r="AO45" s="47" t="s">
        <v>58</v>
      </c>
      <c r="AP45" s="101" t="s">
        <v>56</v>
      </c>
      <c r="AQ45" s="47" t="s">
        <v>56</v>
      </c>
      <c r="AR45" s="101" t="s">
        <v>56</v>
      </c>
      <c r="AS45" s="31" t="s">
        <v>57</v>
      </c>
      <c r="AT45" s="31"/>
      <c r="AU45" s="31"/>
      <c r="AV45" s="29">
        <f t="shared" si="24"/>
        <v>19</v>
      </c>
      <c r="AW45" s="27">
        <f t="shared" si="25"/>
        <v>1</v>
      </c>
      <c r="AX45" s="27">
        <f t="shared" si="26"/>
        <v>0</v>
      </c>
      <c r="AY45" s="27">
        <f t="shared" si="51"/>
        <v>0</v>
      </c>
      <c r="AZ45" s="27">
        <f t="shared" si="52"/>
        <v>0</v>
      </c>
      <c r="BA45" s="27">
        <f t="shared" si="53"/>
        <v>0</v>
      </c>
      <c r="BB45" s="27">
        <f t="shared" si="54"/>
        <v>0</v>
      </c>
      <c r="BC45" s="27">
        <f t="shared" si="55"/>
        <v>0</v>
      </c>
      <c r="BD45" s="27">
        <f t="shared" si="56"/>
        <v>0</v>
      </c>
      <c r="BE45" s="38">
        <f t="shared" si="57"/>
        <v>0</v>
      </c>
      <c r="BF45" s="38">
        <f t="shared" si="58"/>
        <v>0</v>
      </c>
      <c r="BG45" s="27">
        <f t="shared" si="59"/>
        <v>4</v>
      </c>
      <c r="BH45" s="27">
        <f t="shared" si="60"/>
        <v>5</v>
      </c>
      <c r="BI45" s="38">
        <f t="shared" si="61"/>
        <v>0</v>
      </c>
      <c r="BJ45" s="27">
        <f t="shared" si="62"/>
        <v>0</v>
      </c>
      <c r="BK45" s="39">
        <f t="shared" si="39"/>
        <v>20</v>
      </c>
      <c r="BL45" s="40">
        <f t="shared" si="50"/>
        <v>4</v>
      </c>
      <c r="BM45" s="53">
        <f t="shared" si="41"/>
        <v>24</v>
      </c>
      <c r="BN45" s="56"/>
      <c r="BO45" s="57"/>
      <c r="BP45" s="42"/>
      <c r="BQ45" s="55"/>
      <c r="BR45" s="37"/>
      <c r="BS45" s="43"/>
      <c r="BT45" s="34"/>
      <c r="BU45" s="34"/>
      <c r="BV45" s="34"/>
      <c r="BW45" s="34"/>
      <c r="BX45" s="34"/>
    </row>
    <row r="46" spans="1:79" ht="15.75" x14ac:dyDescent="0.25">
      <c r="A46" s="105">
        <v>37</v>
      </c>
      <c r="B46" s="114" t="s">
        <v>141</v>
      </c>
      <c r="C46" s="59" t="s">
        <v>146</v>
      </c>
      <c r="D46" s="60" t="s">
        <v>2</v>
      </c>
      <c r="E46" s="106" t="s">
        <v>61</v>
      </c>
      <c r="F46" s="106" t="s">
        <v>61</v>
      </c>
      <c r="G46" s="61" t="s">
        <v>61</v>
      </c>
      <c r="H46" s="61" t="s">
        <v>61</v>
      </c>
      <c r="I46" s="61" t="s">
        <v>61</v>
      </c>
      <c r="J46" s="106" t="s">
        <v>61</v>
      </c>
      <c r="K46" s="62" t="s">
        <v>57</v>
      </c>
      <c r="L46" s="106" t="s">
        <v>56</v>
      </c>
      <c r="M46" s="61" t="s">
        <v>56</v>
      </c>
      <c r="N46" s="61" t="s">
        <v>56</v>
      </c>
      <c r="O46" s="62" t="s">
        <v>56</v>
      </c>
      <c r="P46" s="62" t="s">
        <v>56</v>
      </c>
      <c r="Q46" s="106" t="s">
        <v>56</v>
      </c>
      <c r="R46" s="62" t="s">
        <v>57</v>
      </c>
      <c r="S46" s="106" t="s">
        <v>56</v>
      </c>
      <c r="T46" s="106" t="s">
        <v>56</v>
      </c>
      <c r="U46" s="106" t="s">
        <v>56</v>
      </c>
      <c r="V46" s="106" t="s">
        <v>56</v>
      </c>
      <c r="W46" s="106" t="s">
        <v>56</v>
      </c>
      <c r="X46" s="106" t="s">
        <v>56</v>
      </c>
      <c r="Y46" s="62" t="s">
        <v>57</v>
      </c>
      <c r="Z46" s="106" t="s">
        <v>56</v>
      </c>
      <c r="AA46" s="106" t="s">
        <v>56</v>
      </c>
      <c r="AB46" s="106" t="s">
        <v>56</v>
      </c>
      <c r="AC46" s="106" t="s">
        <v>56</v>
      </c>
      <c r="AD46" s="106" t="s">
        <v>56</v>
      </c>
      <c r="AE46" s="106" t="s">
        <v>56</v>
      </c>
      <c r="AF46" s="62" t="s">
        <v>57</v>
      </c>
      <c r="AG46" s="106" t="s">
        <v>56</v>
      </c>
      <c r="AH46" s="106" t="s">
        <v>56</v>
      </c>
      <c r="AI46" s="106" t="s">
        <v>56</v>
      </c>
      <c r="AJ46" s="106" t="s">
        <v>56</v>
      </c>
      <c r="AK46" s="106" t="s">
        <v>56</v>
      </c>
      <c r="AL46" s="61" t="s">
        <v>61</v>
      </c>
      <c r="AM46" s="62" t="s">
        <v>57</v>
      </c>
      <c r="AN46" s="61" t="s">
        <v>56</v>
      </c>
      <c r="AO46" s="106" t="s">
        <v>56</v>
      </c>
      <c r="AP46" s="62" t="s">
        <v>58</v>
      </c>
      <c r="AQ46" s="106" t="s">
        <v>61</v>
      </c>
      <c r="AR46" s="61" t="s">
        <v>61</v>
      </c>
      <c r="AS46" s="61" t="s">
        <v>61</v>
      </c>
      <c r="AT46" s="62"/>
      <c r="AU46" s="62"/>
      <c r="AV46" s="107">
        <f t="shared" si="24"/>
        <v>20</v>
      </c>
      <c r="AW46" s="58">
        <f t="shared" si="25"/>
        <v>4</v>
      </c>
      <c r="AX46" s="58">
        <f t="shared" si="26"/>
        <v>0</v>
      </c>
      <c r="AY46" s="58">
        <f t="shared" si="51"/>
        <v>0</v>
      </c>
      <c r="AZ46" s="58">
        <f t="shared" si="52"/>
        <v>0</v>
      </c>
      <c r="BA46" s="58">
        <f t="shared" si="53"/>
        <v>0</v>
      </c>
      <c r="BB46" s="58">
        <f t="shared" si="54"/>
        <v>0</v>
      </c>
      <c r="BC46" s="58">
        <f t="shared" si="55"/>
        <v>0</v>
      </c>
      <c r="BD46" s="58">
        <f t="shared" si="56"/>
        <v>0</v>
      </c>
      <c r="BE46" s="108">
        <f t="shared" si="57"/>
        <v>0</v>
      </c>
      <c r="BF46" s="108">
        <f t="shared" si="58"/>
        <v>0</v>
      </c>
      <c r="BG46" s="58">
        <f t="shared" si="59"/>
        <v>4</v>
      </c>
      <c r="BH46" s="58">
        <f t="shared" si="60"/>
        <v>1</v>
      </c>
      <c r="BI46" s="108">
        <f t="shared" si="61"/>
        <v>0</v>
      </c>
      <c r="BJ46" s="58">
        <f t="shared" si="62"/>
        <v>0</v>
      </c>
      <c r="BK46" s="109">
        <f t="shared" si="39"/>
        <v>24</v>
      </c>
      <c r="BL46" s="63">
        <f t="shared" si="50"/>
        <v>4</v>
      </c>
      <c r="BM46" s="63">
        <f t="shared" si="41"/>
        <v>28</v>
      </c>
      <c r="BN46" s="56"/>
      <c r="BO46" s="57"/>
      <c r="BP46" s="110"/>
      <c r="BQ46" s="55"/>
      <c r="BR46" s="55"/>
      <c r="BS46" s="43"/>
      <c r="BT46" s="34"/>
      <c r="BU46" s="34"/>
      <c r="BV46" s="34"/>
      <c r="BW46" s="34"/>
      <c r="BX46" s="34"/>
    </row>
    <row r="47" spans="1:79" s="2" customFormat="1" ht="15.75" x14ac:dyDescent="0.25">
      <c r="A47" s="27">
        <v>38</v>
      </c>
      <c r="B47" s="113" t="s">
        <v>142</v>
      </c>
      <c r="C47" s="2" t="s">
        <v>145</v>
      </c>
      <c r="D47" s="50" t="s">
        <v>2</v>
      </c>
      <c r="E47" s="47" t="s">
        <v>61</v>
      </c>
      <c r="F47" s="47" t="s">
        <v>61</v>
      </c>
      <c r="G47" s="47" t="s">
        <v>61</v>
      </c>
      <c r="H47" s="47" t="s">
        <v>61</v>
      </c>
      <c r="I47" s="47" t="s">
        <v>61</v>
      </c>
      <c r="J47" s="31" t="s">
        <v>57</v>
      </c>
      <c r="K47" s="103" t="s">
        <v>61</v>
      </c>
      <c r="L47" s="47" t="s">
        <v>61</v>
      </c>
      <c r="M47" s="103" t="s">
        <v>61</v>
      </c>
      <c r="N47" s="103" t="s">
        <v>61</v>
      </c>
      <c r="O47" s="31" t="s">
        <v>61</v>
      </c>
      <c r="P47" s="31" t="s">
        <v>61</v>
      </c>
      <c r="Q47" s="31" t="s">
        <v>57</v>
      </c>
      <c r="R47" s="47" t="s">
        <v>61</v>
      </c>
      <c r="S47" s="47" t="s">
        <v>61</v>
      </c>
      <c r="T47" s="47" t="s">
        <v>58</v>
      </c>
      <c r="U47" s="47" t="s">
        <v>61</v>
      </c>
      <c r="V47" s="47" t="s">
        <v>61</v>
      </c>
      <c r="W47" s="47" t="s">
        <v>61</v>
      </c>
      <c r="X47" s="31" t="s">
        <v>57</v>
      </c>
      <c r="Y47" s="47" t="s">
        <v>61</v>
      </c>
      <c r="Z47" s="47" t="s">
        <v>61</v>
      </c>
      <c r="AA47" s="47" t="s">
        <v>61</v>
      </c>
      <c r="AB47" s="47" t="s">
        <v>61</v>
      </c>
      <c r="AC47" s="47" t="s">
        <v>61</v>
      </c>
      <c r="AD47" s="47" t="s">
        <v>61</v>
      </c>
      <c r="AE47" s="31" t="s">
        <v>57</v>
      </c>
      <c r="AF47" s="47" t="s">
        <v>61</v>
      </c>
      <c r="AG47" s="47" t="s">
        <v>61</v>
      </c>
      <c r="AH47" s="47" t="s">
        <v>61</v>
      </c>
      <c r="AI47" s="47" t="s">
        <v>61</v>
      </c>
      <c r="AJ47" s="47" t="s">
        <v>61</v>
      </c>
      <c r="AK47" s="47" t="s">
        <v>61</v>
      </c>
      <c r="AL47" s="31" t="s">
        <v>57</v>
      </c>
      <c r="AM47" s="47" t="s">
        <v>61</v>
      </c>
      <c r="AN47" s="47" t="s">
        <v>61</v>
      </c>
      <c r="AO47" s="31" t="s">
        <v>61</v>
      </c>
      <c r="AP47" s="103" t="s">
        <v>61</v>
      </c>
      <c r="AQ47" s="47" t="s">
        <v>61</v>
      </c>
      <c r="AR47" s="103" t="s">
        <v>61</v>
      </c>
      <c r="AS47" s="31" t="s">
        <v>57</v>
      </c>
      <c r="AT47" s="31"/>
      <c r="AU47" s="31"/>
      <c r="AV47" s="27">
        <f t="shared" si="24"/>
        <v>0</v>
      </c>
      <c r="AW47" s="27">
        <f t="shared" si="25"/>
        <v>23</v>
      </c>
      <c r="AX47" s="27">
        <f t="shared" si="26"/>
        <v>0</v>
      </c>
      <c r="AY47" s="27">
        <f t="shared" si="51"/>
        <v>0</v>
      </c>
      <c r="AZ47" s="27">
        <f t="shared" si="52"/>
        <v>0</v>
      </c>
      <c r="BA47" s="27">
        <f t="shared" si="53"/>
        <v>0</v>
      </c>
      <c r="BB47" s="27">
        <f t="shared" si="54"/>
        <v>0</v>
      </c>
      <c r="BC47" s="27">
        <f t="shared" si="55"/>
        <v>0</v>
      </c>
      <c r="BD47" s="27">
        <f t="shared" si="56"/>
        <v>0</v>
      </c>
      <c r="BE47" s="38">
        <f t="shared" si="57"/>
        <v>0</v>
      </c>
      <c r="BF47" s="38">
        <f t="shared" si="58"/>
        <v>0</v>
      </c>
      <c r="BG47" s="27">
        <f t="shared" si="59"/>
        <v>5</v>
      </c>
      <c r="BH47" s="27">
        <f t="shared" si="60"/>
        <v>1</v>
      </c>
      <c r="BI47" s="38">
        <f t="shared" si="61"/>
        <v>0</v>
      </c>
      <c r="BJ47" s="27">
        <f t="shared" si="62"/>
        <v>0</v>
      </c>
      <c r="BK47" s="39">
        <f t="shared" si="39"/>
        <v>23</v>
      </c>
      <c r="BL47" s="40">
        <f t="shared" si="50"/>
        <v>5</v>
      </c>
      <c r="BM47" s="40">
        <f t="shared" si="41"/>
        <v>28</v>
      </c>
      <c r="BN47" s="40"/>
      <c r="BO47" s="40"/>
      <c r="BP47" s="40"/>
      <c r="BQ47" s="37"/>
      <c r="BR47" s="37"/>
      <c r="BS47" s="111"/>
      <c r="BT47" s="37"/>
      <c r="BU47" s="37"/>
      <c r="BV47" s="37"/>
      <c r="BW47" s="37"/>
      <c r="BX47" s="37"/>
    </row>
    <row r="48" spans="1:7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</sheetData>
  <autoFilter ref="A8:CB47"/>
  <mergeCells count="8">
    <mergeCell ref="B6:H7"/>
    <mergeCell ref="I6:AZ7"/>
    <mergeCell ref="B1:AZ1"/>
    <mergeCell ref="B2:AZ2"/>
    <mergeCell ref="B3:AZ3"/>
    <mergeCell ref="I4:U4"/>
    <mergeCell ref="X4:AZ4"/>
    <mergeCell ref="B5:AZ5"/>
  </mergeCells>
  <conditionalFormatting sqref="B8:C8">
    <cfRule type="duplicateValues" dxfId="5151" priority="7705"/>
    <cfRule type="duplicateValues" dxfId="5150" priority="7706"/>
    <cfRule type="duplicateValues" dxfId="5149" priority="7707"/>
    <cfRule type="duplicateValues" dxfId="5148" priority="7708"/>
    <cfRule type="duplicateValues" dxfId="5147" priority="7709"/>
    <cfRule type="duplicateValues" dxfId="5146" priority="7710"/>
    <cfRule type="duplicateValues" dxfId="5145" priority="7711"/>
    <cfRule type="duplicateValues" dxfId="5144" priority="7712"/>
    <cfRule type="duplicateValues" dxfId="5143" priority="7713"/>
    <cfRule type="duplicateValues" dxfId="5142" priority="7714"/>
    <cfRule type="duplicateValues" dxfId="5141" priority="7715"/>
    <cfRule type="duplicateValues" dxfId="5140" priority="7716"/>
    <cfRule type="duplicateValues" dxfId="5139" priority="7717"/>
  </conditionalFormatting>
  <conditionalFormatting sqref="B9:C9">
    <cfRule type="duplicateValues" dxfId="5138" priority="7718"/>
    <cfRule type="duplicateValues" dxfId="5137" priority="7719"/>
    <cfRule type="duplicateValues" dxfId="5136" priority="7720"/>
    <cfRule type="duplicateValues" dxfId="5135" priority="7721"/>
    <cfRule type="duplicateValues" dxfId="5134" priority="7722"/>
    <cfRule type="duplicateValues" dxfId="5133" priority="7723"/>
    <cfRule type="duplicateValues" dxfId="5132" priority="7724"/>
    <cfRule type="duplicateValues" dxfId="5131" priority="7725"/>
    <cfRule type="duplicateValues" dxfId="5130" priority="7726"/>
    <cfRule type="duplicateValues" dxfId="5129" priority="7727"/>
    <cfRule type="duplicateValues" dxfId="5128" priority="7728"/>
    <cfRule type="duplicateValues" dxfId="5127" priority="7729"/>
    <cfRule type="duplicateValues" dxfId="5126" priority="7730"/>
  </conditionalFormatting>
  <conditionalFormatting sqref="B25:C25">
    <cfRule type="duplicateValues" dxfId="5125" priority="7694"/>
  </conditionalFormatting>
  <conditionalFormatting sqref="B27:C27">
    <cfRule type="duplicateValues" dxfId="5124" priority="7749"/>
    <cfRule type="duplicateValues" dxfId="5123" priority="7750"/>
    <cfRule type="duplicateValues" dxfId="5122" priority="7751"/>
    <cfRule type="duplicateValues" dxfId="5121" priority="7752"/>
    <cfRule type="duplicateValues" dxfId="5120" priority="7753"/>
    <cfRule type="duplicateValues" dxfId="5119" priority="7754"/>
    <cfRule type="duplicateValues" dxfId="5118" priority="7755"/>
    <cfRule type="duplicateValues" dxfId="5117" priority="7756"/>
    <cfRule type="duplicateValues" dxfId="5116" priority="7757"/>
  </conditionalFormatting>
  <conditionalFormatting sqref="B26 B8:C9 B25:C25 B27:C1048576">
    <cfRule type="duplicateValues" dxfId="5115" priority="7786"/>
  </conditionalFormatting>
  <conditionalFormatting sqref="B30:C30">
    <cfRule type="duplicateValues" dxfId="5114" priority="7770"/>
    <cfRule type="duplicateValues" dxfId="5113" priority="7771"/>
    <cfRule type="duplicateValues" dxfId="5112" priority="7772"/>
    <cfRule type="duplicateValues" dxfId="5111" priority="7773"/>
    <cfRule type="duplicateValues" dxfId="5110" priority="7774"/>
    <cfRule type="duplicateValues" dxfId="5109" priority="7775"/>
    <cfRule type="duplicateValues" dxfId="5108" priority="7776"/>
    <cfRule type="duplicateValues" dxfId="5107" priority="7777"/>
    <cfRule type="duplicateValues" dxfId="5106" priority="7778"/>
    <cfRule type="duplicateValues" dxfId="5105" priority="7779"/>
    <cfRule type="duplicateValues" dxfId="5104" priority="7780"/>
    <cfRule type="duplicateValues" dxfId="5103" priority="7781"/>
  </conditionalFormatting>
  <conditionalFormatting sqref="B32:C32">
    <cfRule type="duplicateValues" dxfId="5102" priority="7687"/>
    <cfRule type="duplicateValues" dxfId="5101" priority="7688"/>
    <cfRule type="duplicateValues" dxfId="5100" priority="7689"/>
  </conditionalFormatting>
  <conditionalFormatting sqref="B34:C34">
    <cfRule type="duplicateValues" dxfId="5099" priority="7695"/>
    <cfRule type="duplicateValues" dxfId="5098" priority="7696"/>
    <cfRule type="duplicateValues" dxfId="5097" priority="7697"/>
    <cfRule type="duplicateValues" dxfId="5096" priority="7698"/>
    <cfRule type="duplicateValues" dxfId="5095" priority="7699"/>
    <cfRule type="duplicateValues" dxfId="5094" priority="7700"/>
    <cfRule type="duplicateValues" dxfId="5093" priority="7701"/>
    <cfRule type="duplicateValues" dxfId="5092" priority="7702"/>
    <cfRule type="duplicateValues" dxfId="5091" priority="7703"/>
  </conditionalFormatting>
  <conditionalFormatting sqref="Q31:U31 Q22:S22 Q8:AT9 Q21:R21 Q19:T19 AC19:AH19 AA21:AF21 AH21:AI21 AI22:AJ22 AB22:AG22 V19:AA19 T21:Y21 AD31:AI31 W31:AB31 AN19 AJ19:AL19 E19 U22:Z22">
    <cfRule type="cellIs" dxfId="5090" priority="7668" operator="equal">
      <formula>"A"</formula>
    </cfRule>
  </conditionalFormatting>
  <conditionalFormatting sqref="Q31:U31 Q22:S22 Q8:AT9 Q21:R21 Q19:T19 AC19:AH19 AA21:AF21 AH21:AI21 AI22:AJ22 AB22:AG22 V19:AA19 T21:Y21 AD31:AI31 W31:AB31 AN19 AJ19:AL19 E19 U22:Z22">
    <cfRule type="cellIs" dxfId="5089" priority="7669" operator="equal">
      <formula>"O"</formula>
    </cfRule>
  </conditionalFormatting>
  <conditionalFormatting sqref="Q19:T19 AC19:AH19 AJ19 V19:AA19">
    <cfRule type="cellIs" dxfId="5088" priority="7666" operator="equal">
      <formula>"A"</formula>
    </cfRule>
  </conditionalFormatting>
  <conditionalFormatting sqref="Q19:T19 AC19:AH19 AJ19 V19:AA19 AV10:AV47">
    <cfRule type="cellIs" dxfId="5087" priority="7667" operator="equal">
      <formula>"PR"</formula>
    </cfRule>
  </conditionalFormatting>
  <conditionalFormatting sqref="Q19:T19 Q8:AT9 AC19:AH19 AJ19 V19:AA19">
    <cfRule type="cellIs" dxfId="5086" priority="7670" operator="equal">
      <formula>"E+N"</formula>
    </cfRule>
  </conditionalFormatting>
  <conditionalFormatting sqref="Q19:T19 Q8:AT9 AC19:AH19 AJ19 V19:AA19">
    <cfRule type="cellIs" dxfId="5085" priority="7671" operator="equal">
      <formula>"M+E"</formula>
    </cfRule>
  </conditionalFormatting>
  <conditionalFormatting sqref="Q19:T19 AC19:AH19 AJ19 V19:AA19">
    <cfRule type="cellIs" dxfId="5084" priority="7672" operator="equal">
      <formula>"O"</formula>
    </cfRule>
  </conditionalFormatting>
  <conditionalFormatting sqref="BP10:BP47 AZ10:BD47 BJ10:BJ47">
    <cfRule type="cellIs" dxfId="5083" priority="7734" operator="greaterThan">
      <formula>0</formula>
    </cfRule>
  </conditionalFormatting>
  <conditionalFormatting sqref="BP10:BP47">
    <cfRule type="cellIs" dxfId="5082" priority="7733" operator="lessThan">
      <formula>0</formula>
    </cfRule>
  </conditionalFormatting>
  <conditionalFormatting sqref="BS38:BT47 BS22:BS37 BS10:BT21">
    <cfRule type="cellIs" dxfId="5081" priority="7731" operator="equal">
      <formula>FALSE</formula>
    </cfRule>
  </conditionalFormatting>
  <conditionalFormatting sqref="CA10:CA37">
    <cfRule type="containsText" dxfId="5080" priority="7673" operator="containsText" text="Non Compliance">
      <formula>NOT(ISERROR(SEARCH("Non Compliance",CA10)))</formula>
    </cfRule>
    <cfRule type="containsText" dxfId="5079" priority="7674" operator="containsText" text="Compliance">
      <formula>NOT(ISERROR(SEARCH("Compliance",CA10)))</formula>
    </cfRule>
  </conditionalFormatting>
  <conditionalFormatting sqref="R10">
    <cfRule type="cellIs" dxfId="5078" priority="7665" operator="equal">
      <formula>"A"</formula>
    </cfRule>
  </conditionalFormatting>
  <conditionalFormatting sqref="R10">
    <cfRule type="cellIs" dxfId="5077" priority="7664" operator="equal">
      <formula>"O"</formula>
    </cfRule>
  </conditionalFormatting>
  <conditionalFormatting sqref="R10">
    <cfRule type="cellIs" dxfId="5076" priority="7663" operator="equal">
      <formula>"E+N"</formula>
    </cfRule>
  </conditionalFormatting>
  <conditionalFormatting sqref="R10">
    <cfRule type="cellIs" dxfId="5075" priority="7662" operator="equal">
      <formula>"M+E"</formula>
    </cfRule>
  </conditionalFormatting>
  <conditionalFormatting sqref="Y10">
    <cfRule type="cellIs" dxfId="5074" priority="7661" operator="equal">
      <formula>"A"</formula>
    </cfRule>
  </conditionalFormatting>
  <conditionalFormatting sqref="Y10">
    <cfRule type="cellIs" dxfId="5073" priority="7660" operator="equal">
      <formula>"O"</formula>
    </cfRule>
  </conditionalFormatting>
  <conditionalFormatting sqref="Y10">
    <cfRule type="cellIs" dxfId="5072" priority="7659" operator="equal">
      <formula>"E+N"</formula>
    </cfRule>
  </conditionalFormatting>
  <conditionalFormatting sqref="Y10">
    <cfRule type="cellIs" dxfId="5071" priority="7658" operator="equal">
      <formula>"M+E"</formula>
    </cfRule>
  </conditionalFormatting>
  <conditionalFormatting sqref="AF10">
    <cfRule type="cellIs" dxfId="5070" priority="7657" operator="equal">
      <formula>"A"</formula>
    </cfRule>
  </conditionalFormatting>
  <conditionalFormatting sqref="AF10">
    <cfRule type="cellIs" dxfId="5069" priority="7656" operator="equal">
      <formula>"O"</formula>
    </cfRule>
  </conditionalFormatting>
  <conditionalFormatting sqref="AF10">
    <cfRule type="cellIs" dxfId="5068" priority="7655" operator="equal">
      <formula>"E+N"</formula>
    </cfRule>
  </conditionalFormatting>
  <conditionalFormatting sqref="AF10">
    <cfRule type="cellIs" dxfId="5067" priority="7654" operator="equal">
      <formula>"M+E"</formula>
    </cfRule>
  </conditionalFormatting>
  <conditionalFormatting sqref="AC11">
    <cfRule type="cellIs" dxfId="5066" priority="7649" operator="equal">
      <formula>"A"</formula>
    </cfRule>
  </conditionalFormatting>
  <conditionalFormatting sqref="AC11">
    <cfRule type="cellIs" dxfId="5065" priority="7648" operator="equal">
      <formula>"O"</formula>
    </cfRule>
  </conditionalFormatting>
  <conditionalFormatting sqref="AC11">
    <cfRule type="cellIs" dxfId="5064" priority="7647" operator="equal">
      <formula>"E+N"</formula>
    </cfRule>
  </conditionalFormatting>
  <conditionalFormatting sqref="AC11">
    <cfRule type="cellIs" dxfId="5063" priority="7646" operator="equal">
      <formula>"M+E"</formula>
    </cfRule>
  </conditionalFormatting>
  <conditionalFormatting sqref="AJ11">
    <cfRule type="cellIs" dxfId="5062" priority="7645" operator="equal">
      <formula>"A"</formula>
    </cfRule>
  </conditionalFormatting>
  <conditionalFormatting sqref="AJ11">
    <cfRule type="cellIs" dxfId="5061" priority="7644" operator="equal">
      <formula>"O"</formula>
    </cfRule>
  </conditionalFormatting>
  <conditionalFormatting sqref="AJ11">
    <cfRule type="cellIs" dxfId="5060" priority="7643" operator="equal">
      <formula>"E+N"</formula>
    </cfRule>
  </conditionalFormatting>
  <conditionalFormatting sqref="AJ11">
    <cfRule type="cellIs" dxfId="5059" priority="7642" operator="equal">
      <formula>"M+E"</formula>
    </cfRule>
  </conditionalFormatting>
  <conditionalFormatting sqref="U12">
    <cfRule type="cellIs" dxfId="5058" priority="7641" operator="equal">
      <formula>"A"</formula>
    </cfRule>
  </conditionalFormatting>
  <conditionalFormatting sqref="U12">
    <cfRule type="cellIs" dxfId="5057" priority="7640" operator="equal">
      <formula>"O"</formula>
    </cfRule>
  </conditionalFormatting>
  <conditionalFormatting sqref="U12">
    <cfRule type="cellIs" dxfId="5056" priority="7639" operator="equal">
      <formula>"E+N"</formula>
    </cfRule>
  </conditionalFormatting>
  <conditionalFormatting sqref="U12">
    <cfRule type="cellIs" dxfId="5055" priority="7638" operator="equal">
      <formula>"M+E"</formula>
    </cfRule>
  </conditionalFormatting>
  <conditionalFormatting sqref="AB12">
    <cfRule type="cellIs" dxfId="5054" priority="7637" operator="equal">
      <formula>"A"</formula>
    </cfRule>
  </conditionalFormatting>
  <conditionalFormatting sqref="AB12">
    <cfRule type="cellIs" dxfId="5053" priority="7636" operator="equal">
      <formula>"O"</formula>
    </cfRule>
  </conditionalFormatting>
  <conditionalFormatting sqref="AB12">
    <cfRule type="cellIs" dxfId="5052" priority="7635" operator="equal">
      <formula>"E+N"</formula>
    </cfRule>
  </conditionalFormatting>
  <conditionalFormatting sqref="AB12">
    <cfRule type="cellIs" dxfId="5051" priority="7634" operator="equal">
      <formula>"M+E"</formula>
    </cfRule>
  </conditionalFormatting>
  <conditionalFormatting sqref="AI12">
    <cfRule type="cellIs" dxfId="5050" priority="7633" operator="equal">
      <formula>"A"</formula>
    </cfRule>
  </conditionalFormatting>
  <conditionalFormatting sqref="AI12">
    <cfRule type="cellIs" dxfId="5049" priority="7632" operator="equal">
      <formula>"O"</formula>
    </cfRule>
  </conditionalFormatting>
  <conditionalFormatting sqref="AI12">
    <cfRule type="cellIs" dxfId="5048" priority="7631" operator="equal">
      <formula>"E+N"</formula>
    </cfRule>
  </conditionalFormatting>
  <conditionalFormatting sqref="AI12">
    <cfRule type="cellIs" dxfId="5047" priority="7630" operator="equal">
      <formula>"M+E"</formula>
    </cfRule>
  </conditionalFormatting>
  <conditionalFormatting sqref="V13">
    <cfRule type="cellIs" dxfId="5046" priority="7629" operator="equal">
      <formula>"A"</formula>
    </cfRule>
  </conditionalFormatting>
  <conditionalFormatting sqref="V13">
    <cfRule type="cellIs" dxfId="5045" priority="7628" operator="equal">
      <formula>"O"</formula>
    </cfRule>
  </conditionalFormatting>
  <conditionalFormatting sqref="V13">
    <cfRule type="cellIs" dxfId="5044" priority="7627" operator="equal">
      <formula>"E+N"</formula>
    </cfRule>
  </conditionalFormatting>
  <conditionalFormatting sqref="V13">
    <cfRule type="cellIs" dxfId="5043" priority="7626" operator="equal">
      <formula>"M+E"</formula>
    </cfRule>
  </conditionalFormatting>
  <conditionalFormatting sqref="AB13">
    <cfRule type="cellIs" dxfId="5042" priority="7625" operator="equal">
      <formula>"A"</formula>
    </cfRule>
  </conditionalFormatting>
  <conditionalFormatting sqref="AB13">
    <cfRule type="cellIs" dxfId="5041" priority="7624" operator="equal">
      <formula>"O"</formula>
    </cfRule>
  </conditionalFormatting>
  <conditionalFormatting sqref="AB13">
    <cfRule type="cellIs" dxfId="5040" priority="7623" operator="equal">
      <formula>"E+N"</formula>
    </cfRule>
  </conditionalFormatting>
  <conditionalFormatting sqref="AB13">
    <cfRule type="cellIs" dxfId="5039" priority="7622" operator="equal">
      <formula>"M+E"</formula>
    </cfRule>
  </conditionalFormatting>
  <conditionalFormatting sqref="S14">
    <cfRule type="cellIs" dxfId="5038" priority="7621" operator="equal">
      <formula>"A"</formula>
    </cfRule>
  </conditionalFormatting>
  <conditionalFormatting sqref="S14">
    <cfRule type="cellIs" dxfId="5037" priority="7620" operator="equal">
      <formula>"O"</formula>
    </cfRule>
  </conditionalFormatting>
  <conditionalFormatting sqref="S14">
    <cfRule type="cellIs" dxfId="5036" priority="7619" operator="equal">
      <formula>"E+N"</formula>
    </cfRule>
  </conditionalFormatting>
  <conditionalFormatting sqref="S14">
    <cfRule type="cellIs" dxfId="5035" priority="7618" operator="equal">
      <formula>"M+E"</formula>
    </cfRule>
  </conditionalFormatting>
  <conditionalFormatting sqref="AA14">
    <cfRule type="cellIs" dxfId="5034" priority="7617" operator="equal">
      <formula>"A"</formula>
    </cfRule>
  </conditionalFormatting>
  <conditionalFormatting sqref="AA14">
    <cfRule type="cellIs" dxfId="5033" priority="7616" operator="equal">
      <formula>"O"</formula>
    </cfRule>
  </conditionalFormatting>
  <conditionalFormatting sqref="AA14">
    <cfRule type="cellIs" dxfId="5032" priority="7615" operator="equal">
      <formula>"E+N"</formula>
    </cfRule>
  </conditionalFormatting>
  <conditionalFormatting sqref="AA14">
    <cfRule type="cellIs" dxfId="5031" priority="7614" operator="equal">
      <formula>"M+E"</formula>
    </cfRule>
  </conditionalFormatting>
  <conditionalFormatting sqref="AG14">
    <cfRule type="cellIs" dxfId="5030" priority="7613" operator="equal">
      <formula>"A"</formula>
    </cfRule>
  </conditionalFormatting>
  <conditionalFormatting sqref="AG14">
    <cfRule type="cellIs" dxfId="5029" priority="7612" operator="equal">
      <formula>"O"</formula>
    </cfRule>
  </conditionalFormatting>
  <conditionalFormatting sqref="AG14">
    <cfRule type="cellIs" dxfId="5028" priority="7611" operator="equal">
      <formula>"E+N"</formula>
    </cfRule>
  </conditionalFormatting>
  <conditionalFormatting sqref="AG14">
    <cfRule type="cellIs" dxfId="5027" priority="7610" operator="equal">
      <formula>"M+E"</formula>
    </cfRule>
  </conditionalFormatting>
  <conditionalFormatting sqref="V15">
    <cfRule type="cellIs" dxfId="5026" priority="7609" operator="equal">
      <formula>"A"</formula>
    </cfRule>
  </conditionalFormatting>
  <conditionalFormatting sqref="V15">
    <cfRule type="cellIs" dxfId="5025" priority="7608" operator="equal">
      <formula>"O"</formula>
    </cfRule>
  </conditionalFormatting>
  <conditionalFormatting sqref="V15">
    <cfRule type="cellIs" dxfId="5024" priority="7607" operator="equal">
      <formula>"E+N"</formula>
    </cfRule>
  </conditionalFormatting>
  <conditionalFormatting sqref="V15">
    <cfRule type="cellIs" dxfId="5023" priority="7606" operator="equal">
      <formula>"M+E"</formula>
    </cfRule>
  </conditionalFormatting>
  <conditionalFormatting sqref="AC15">
    <cfRule type="cellIs" dxfId="5022" priority="7605" operator="equal">
      <formula>"A"</formula>
    </cfRule>
  </conditionalFormatting>
  <conditionalFormatting sqref="AC15">
    <cfRule type="cellIs" dxfId="5021" priority="7604" operator="equal">
      <formula>"O"</formula>
    </cfRule>
  </conditionalFormatting>
  <conditionalFormatting sqref="AC15">
    <cfRule type="cellIs" dxfId="5020" priority="7603" operator="equal">
      <formula>"E+N"</formula>
    </cfRule>
  </conditionalFormatting>
  <conditionalFormatting sqref="AC15">
    <cfRule type="cellIs" dxfId="5019" priority="7602" operator="equal">
      <formula>"M+E"</formula>
    </cfRule>
  </conditionalFormatting>
  <conditionalFormatting sqref="U16">
    <cfRule type="cellIs" dxfId="5018" priority="7589" operator="equal">
      <formula>"A"</formula>
    </cfRule>
  </conditionalFormatting>
  <conditionalFormatting sqref="U16">
    <cfRule type="cellIs" dxfId="5017" priority="7588" operator="equal">
      <formula>"O"</formula>
    </cfRule>
  </conditionalFormatting>
  <conditionalFormatting sqref="U16">
    <cfRule type="cellIs" dxfId="5016" priority="7587" operator="equal">
      <formula>"E+N"</formula>
    </cfRule>
  </conditionalFormatting>
  <conditionalFormatting sqref="U16">
    <cfRule type="cellIs" dxfId="5015" priority="7586" operator="equal">
      <formula>"M+E"</formula>
    </cfRule>
  </conditionalFormatting>
  <conditionalFormatting sqref="AB16">
    <cfRule type="cellIs" dxfId="5014" priority="7585" operator="equal">
      <formula>"A"</formula>
    </cfRule>
  </conditionalFormatting>
  <conditionalFormatting sqref="AB16">
    <cfRule type="cellIs" dxfId="5013" priority="7584" operator="equal">
      <formula>"O"</formula>
    </cfRule>
  </conditionalFormatting>
  <conditionalFormatting sqref="AB16">
    <cfRule type="cellIs" dxfId="5012" priority="7583" operator="equal">
      <formula>"E+N"</formula>
    </cfRule>
  </conditionalFormatting>
  <conditionalFormatting sqref="AB16">
    <cfRule type="cellIs" dxfId="5011" priority="7582" operator="equal">
      <formula>"M+E"</formula>
    </cfRule>
  </conditionalFormatting>
  <conditionalFormatting sqref="AI16">
    <cfRule type="cellIs" dxfId="5010" priority="7581" operator="equal">
      <formula>"A"</formula>
    </cfRule>
  </conditionalFormatting>
  <conditionalFormatting sqref="AI16">
    <cfRule type="cellIs" dxfId="5009" priority="7580" operator="equal">
      <formula>"O"</formula>
    </cfRule>
  </conditionalFormatting>
  <conditionalFormatting sqref="AI16">
    <cfRule type="cellIs" dxfId="5008" priority="7579" operator="equal">
      <formula>"E+N"</formula>
    </cfRule>
  </conditionalFormatting>
  <conditionalFormatting sqref="AI16">
    <cfRule type="cellIs" dxfId="5007" priority="7578" operator="equal">
      <formula>"M+E"</formula>
    </cfRule>
  </conditionalFormatting>
  <conditionalFormatting sqref="AA17">
    <cfRule type="cellIs" dxfId="5006" priority="7553" operator="equal">
      <formula>"A"</formula>
    </cfRule>
  </conditionalFormatting>
  <conditionalFormatting sqref="AA17">
    <cfRule type="cellIs" dxfId="5005" priority="7552" operator="equal">
      <formula>"O"</formula>
    </cfRule>
  </conditionalFormatting>
  <conditionalFormatting sqref="AA17">
    <cfRule type="cellIs" dxfId="5004" priority="7551" operator="equal">
      <formula>"E+N"</formula>
    </cfRule>
  </conditionalFormatting>
  <conditionalFormatting sqref="AA17">
    <cfRule type="cellIs" dxfId="5003" priority="7550" operator="equal">
      <formula>"M+E"</formula>
    </cfRule>
  </conditionalFormatting>
  <conditionalFormatting sqref="W18">
    <cfRule type="cellIs" dxfId="5002" priority="7545" operator="equal">
      <formula>"A"</formula>
    </cfRule>
  </conditionalFormatting>
  <conditionalFormatting sqref="W18">
    <cfRule type="cellIs" dxfId="5001" priority="7544" operator="equal">
      <formula>"O"</formula>
    </cfRule>
  </conditionalFormatting>
  <conditionalFormatting sqref="W18">
    <cfRule type="cellIs" dxfId="5000" priority="7543" operator="equal">
      <formula>"E+N"</formula>
    </cfRule>
  </conditionalFormatting>
  <conditionalFormatting sqref="W18">
    <cfRule type="cellIs" dxfId="4999" priority="7542" operator="equal">
      <formula>"M+E"</formula>
    </cfRule>
  </conditionalFormatting>
  <conditionalFormatting sqref="AC18">
    <cfRule type="cellIs" dxfId="4998" priority="7541" operator="equal">
      <formula>"A"</formula>
    </cfRule>
  </conditionalFormatting>
  <conditionalFormatting sqref="AC18">
    <cfRule type="cellIs" dxfId="4997" priority="7540" operator="equal">
      <formula>"O"</formula>
    </cfRule>
  </conditionalFormatting>
  <conditionalFormatting sqref="AC18">
    <cfRule type="cellIs" dxfId="4996" priority="7539" operator="equal">
      <formula>"E+N"</formula>
    </cfRule>
  </conditionalFormatting>
  <conditionalFormatting sqref="AC18">
    <cfRule type="cellIs" dxfId="4995" priority="7538" operator="equal">
      <formula>"M+E"</formula>
    </cfRule>
  </conditionalFormatting>
  <conditionalFormatting sqref="S20">
    <cfRule type="cellIs" dxfId="4994" priority="7527" operator="equal">
      <formula>"A"</formula>
    </cfRule>
  </conditionalFormatting>
  <conditionalFormatting sqref="S20">
    <cfRule type="cellIs" dxfId="4993" priority="7526" operator="equal">
      <formula>"O"</formula>
    </cfRule>
  </conditionalFormatting>
  <conditionalFormatting sqref="S20">
    <cfRule type="cellIs" dxfId="4992" priority="7525" operator="equal">
      <formula>"E+N"</formula>
    </cfRule>
  </conditionalFormatting>
  <conditionalFormatting sqref="S20">
    <cfRule type="cellIs" dxfId="4991" priority="7524" operator="equal">
      <formula>"M+E"</formula>
    </cfRule>
  </conditionalFormatting>
  <conditionalFormatting sqref="AA20">
    <cfRule type="cellIs" dxfId="4990" priority="7523" operator="equal">
      <formula>"A"</formula>
    </cfRule>
  </conditionalFormatting>
  <conditionalFormatting sqref="AA20">
    <cfRule type="cellIs" dxfId="4989" priority="7522" operator="equal">
      <formula>"O"</formula>
    </cfRule>
  </conditionalFormatting>
  <conditionalFormatting sqref="AA20">
    <cfRule type="cellIs" dxfId="4988" priority="7521" operator="equal">
      <formula>"E+N"</formula>
    </cfRule>
  </conditionalFormatting>
  <conditionalFormatting sqref="AA20">
    <cfRule type="cellIs" dxfId="4987" priority="7520" operator="equal">
      <formula>"M+E"</formula>
    </cfRule>
  </conditionalFormatting>
  <conditionalFormatting sqref="AG20">
    <cfRule type="cellIs" dxfId="4986" priority="7519" operator="equal">
      <formula>"A"</formula>
    </cfRule>
  </conditionalFormatting>
  <conditionalFormatting sqref="AG20">
    <cfRule type="cellIs" dxfId="4985" priority="7518" operator="equal">
      <formula>"O"</formula>
    </cfRule>
  </conditionalFormatting>
  <conditionalFormatting sqref="AG20">
    <cfRule type="cellIs" dxfId="4984" priority="7517" operator="equal">
      <formula>"E+N"</formula>
    </cfRule>
  </conditionalFormatting>
  <conditionalFormatting sqref="AG20">
    <cfRule type="cellIs" dxfId="4983" priority="7516" operator="equal">
      <formula>"M+E"</formula>
    </cfRule>
  </conditionalFormatting>
  <conditionalFormatting sqref="W21">
    <cfRule type="cellIs" dxfId="4982" priority="7515" operator="equal">
      <formula>"E+N"</formula>
    </cfRule>
  </conditionalFormatting>
  <conditionalFormatting sqref="W21">
    <cfRule type="cellIs" dxfId="4981" priority="7514" operator="equal">
      <formula>"M+E"</formula>
    </cfRule>
  </conditionalFormatting>
  <conditionalFormatting sqref="AC21">
    <cfRule type="cellIs" dxfId="4980" priority="7513" operator="equal">
      <formula>"E+N"</formula>
    </cfRule>
  </conditionalFormatting>
  <conditionalFormatting sqref="AC21">
    <cfRule type="cellIs" dxfId="4979" priority="7512" operator="equal">
      <formula>"M+E"</formula>
    </cfRule>
  </conditionalFormatting>
  <conditionalFormatting sqref="AB22">
    <cfRule type="cellIs" dxfId="4978" priority="7507" operator="equal">
      <formula>"E+N"</formula>
    </cfRule>
  </conditionalFormatting>
  <conditionalFormatting sqref="AB22">
    <cfRule type="cellIs" dxfId="4977" priority="7506" operator="equal">
      <formula>"M+E"</formula>
    </cfRule>
  </conditionalFormatting>
  <conditionalFormatting sqref="AI22">
    <cfRule type="cellIs" dxfId="4976" priority="7505" operator="equal">
      <formula>"E+N"</formula>
    </cfRule>
  </conditionalFormatting>
  <conditionalFormatting sqref="AI22">
    <cfRule type="cellIs" dxfId="4975" priority="7504" operator="equal">
      <formula>"M+E"</formula>
    </cfRule>
  </conditionalFormatting>
  <conditionalFormatting sqref="U23">
    <cfRule type="cellIs" dxfId="4974" priority="7503" operator="equal">
      <formula>"A"</formula>
    </cfRule>
  </conditionalFormatting>
  <conditionalFormatting sqref="U23">
    <cfRule type="cellIs" dxfId="4973" priority="7502" operator="equal">
      <formula>"O"</formula>
    </cfRule>
  </conditionalFormatting>
  <conditionalFormatting sqref="U23">
    <cfRule type="cellIs" dxfId="4972" priority="7501" operator="equal">
      <formula>"E+N"</formula>
    </cfRule>
  </conditionalFormatting>
  <conditionalFormatting sqref="U23">
    <cfRule type="cellIs" dxfId="4971" priority="7500" operator="equal">
      <formula>"M+E"</formula>
    </cfRule>
  </conditionalFormatting>
  <conditionalFormatting sqref="AA23">
    <cfRule type="cellIs" dxfId="4970" priority="7499" operator="equal">
      <formula>"A"</formula>
    </cfRule>
  </conditionalFormatting>
  <conditionalFormatting sqref="AA23">
    <cfRule type="cellIs" dxfId="4969" priority="7498" operator="equal">
      <formula>"O"</formula>
    </cfRule>
  </conditionalFormatting>
  <conditionalFormatting sqref="AA23">
    <cfRule type="cellIs" dxfId="4968" priority="7497" operator="equal">
      <formula>"E+N"</formula>
    </cfRule>
  </conditionalFormatting>
  <conditionalFormatting sqref="AA23">
    <cfRule type="cellIs" dxfId="4967" priority="7496" operator="equal">
      <formula>"M+E"</formula>
    </cfRule>
  </conditionalFormatting>
  <conditionalFormatting sqref="AH23">
    <cfRule type="cellIs" dxfId="4966" priority="7495" operator="equal">
      <formula>"A"</formula>
    </cfRule>
  </conditionalFormatting>
  <conditionalFormatting sqref="AH23">
    <cfRule type="cellIs" dxfId="4965" priority="7494" operator="equal">
      <formula>"O"</formula>
    </cfRule>
  </conditionalFormatting>
  <conditionalFormatting sqref="AH23">
    <cfRule type="cellIs" dxfId="4964" priority="7493" operator="equal">
      <formula>"E+N"</formula>
    </cfRule>
  </conditionalFormatting>
  <conditionalFormatting sqref="AH23">
    <cfRule type="cellIs" dxfId="4963" priority="7492" operator="equal">
      <formula>"M+E"</formula>
    </cfRule>
  </conditionalFormatting>
  <conditionalFormatting sqref="R24">
    <cfRule type="cellIs" dxfId="4962" priority="7491" operator="equal">
      <formula>"A"</formula>
    </cfRule>
  </conditionalFormatting>
  <conditionalFormatting sqref="R24">
    <cfRule type="cellIs" dxfId="4961" priority="7490" operator="equal">
      <formula>"O"</formula>
    </cfRule>
  </conditionalFormatting>
  <conditionalFormatting sqref="R24">
    <cfRule type="cellIs" dxfId="4960" priority="7489" operator="equal">
      <formula>"E+N"</formula>
    </cfRule>
  </conditionalFormatting>
  <conditionalFormatting sqref="R24">
    <cfRule type="cellIs" dxfId="4959" priority="7488" operator="equal">
      <formula>"M+E"</formula>
    </cfRule>
  </conditionalFormatting>
  <conditionalFormatting sqref="Z24">
    <cfRule type="cellIs" dxfId="4958" priority="7487" operator="equal">
      <formula>"A"</formula>
    </cfRule>
  </conditionalFormatting>
  <conditionalFormatting sqref="Z24">
    <cfRule type="cellIs" dxfId="4957" priority="7486" operator="equal">
      <formula>"O"</formula>
    </cfRule>
  </conditionalFormatting>
  <conditionalFormatting sqref="Z24">
    <cfRule type="cellIs" dxfId="4956" priority="7485" operator="equal">
      <formula>"E+N"</formula>
    </cfRule>
  </conditionalFormatting>
  <conditionalFormatting sqref="Z24">
    <cfRule type="cellIs" dxfId="4955" priority="7484" operator="equal">
      <formula>"M+E"</formula>
    </cfRule>
  </conditionalFormatting>
  <conditionalFormatting sqref="AG24">
    <cfRule type="cellIs" dxfId="4954" priority="7483" operator="equal">
      <formula>"A"</formula>
    </cfRule>
  </conditionalFormatting>
  <conditionalFormatting sqref="AG24">
    <cfRule type="cellIs" dxfId="4953" priority="7482" operator="equal">
      <formula>"O"</formula>
    </cfRule>
  </conditionalFormatting>
  <conditionalFormatting sqref="AG24">
    <cfRule type="cellIs" dxfId="4952" priority="7481" operator="equal">
      <formula>"E+N"</formula>
    </cfRule>
  </conditionalFormatting>
  <conditionalFormatting sqref="AG24">
    <cfRule type="cellIs" dxfId="4951" priority="7480" operator="equal">
      <formula>"M+E"</formula>
    </cfRule>
  </conditionalFormatting>
  <conditionalFormatting sqref="Q25">
    <cfRule type="cellIs" dxfId="4950" priority="7479" operator="equal">
      <formula>"A"</formula>
    </cfRule>
  </conditionalFormatting>
  <conditionalFormatting sqref="Q25">
    <cfRule type="cellIs" dxfId="4949" priority="7478" operator="equal">
      <formula>"O"</formula>
    </cfRule>
  </conditionalFormatting>
  <conditionalFormatting sqref="Q25">
    <cfRule type="cellIs" dxfId="4948" priority="7477" operator="equal">
      <formula>"E+N"</formula>
    </cfRule>
  </conditionalFormatting>
  <conditionalFormatting sqref="Q25">
    <cfRule type="cellIs" dxfId="4947" priority="7476" operator="equal">
      <formula>"M+E"</formula>
    </cfRule>
  </conditionalFormatting>
  <conditionalFormatting sqref="Z25">
    <cfRule type="cellIs" dxfId="4946" priority="7475" operator="equal">
      <formula>"A"</formula>
    </cfRule>
  </conditionalFormatting>
  <conditionalFormatting sqref="Z25">
    <cfRule type="cellIs" dxfId="4945" priority="7474" operator="equal">
      <formula>"O"</formula>
    </cfRule>
  </conditionalFormatting>
  <conditionalFormatting sqref="Z25">
    <cfRule type="cellIs" dxfId="4944" priority="7473" operator="equal">
      <formula>"E+N"</formula>
    </cfRule>
  </conditionalFormatting>
  <conditionalFormatting sqref="Z25">
    <cfRule type="cellIs" dxfId="4943" priority="7472" operator="equal">
      <formula>"M+E"</formula>
    </cfRule>
  </conditionalFormatting>
  <conditionalFormatting sqref="AF25">
    <cfRule type="cellIs" dxfId="4942" priority="7471" operator="equal">
      <formula>"A"</formula>
    </cfRule>
  </conditionalFormatting>
  <conditionalFormatting sqref="AF25">
    <cfRule type="cellIs" dxfId="4941" priority="7470" operator="equal">
      <formula>"O"</formula>
    </cfRule>
  </conditionalFormatting>
  <conditionalFormatting sqref="AF25">
    <cfRule type="cellIs" dxfId="4940" priority="7469" operator="equal">
      <formula>"E+N"</formula>
    </cfRule>
  </conditionalFormatting>
  <conditionalFormatting sqref="AF25">
    <cfRule type="cellIs" dxfId="4939" priority="7468" operator="equal">
      <formula>"M+E"</formula>
    </cfRule>
  </conditionalFormatting>
  <conditionalFormatting sqref="AI30">
    <cfRule type="cellIs" dxfId="4938" priority="7262" operator="equal">
      <formula>"E+N"</formula>
    </cfRule>
  </conditionalFormatting>
  <conditionalFormatting sqref="AI30">
    <cfRule type="cellIs" dxfId="4937" priority="7261" operator="equal">
      <formula>"M+E"</formula>
    </cfRule>
  </conditionalFormatting>
  <conditionalFormatting sqref="U26">
    <cfRule type="cellIs" dxfId="4936" priority="7467" operator="equal">
      <formula>"A"</formula>
    </cfRule>
  </conditionalFormatting>
  <conditionalFormatting sqref="U26">
    <cfRule type="cellIs" dxfId="4935" priority="7466" operator="equal">
      <formula>"O"</formula>
    </cfRule>
  </conditionalFormatting>
  <conditionalFormatting sqref="U26">
    <cfRule type="cellIs" dxfId="4934" priority="7465" operator="equal">
      <formula>"E+N"</formula>
    </cfRule>
  </conditionalFormatting>
  <conditionalFormatting sqref="U26">
    <cfRule type="cellIs" dxfId="4933" priority="7464" operator="equal">
      <formula>"M+E"</formula>
    </cfRule>
  </conditionalFormatting>
  <conditionalFormatting sqref="AB26">
    <cfRule type="cellIs" dxfId="4932" priority="7463" operator="equal">
      <formula>"A"</formula>
    </cfRule>
  </conditionalFormatting>
  <conditionalFormatting sqref="AB26">
    <cfRule type="cellIs" dxfId="4931" priority="7462" operator="equal">
      <formula>"O"</formula>
    </cfRule>
  </conditionalFormatting>
  <conditionalFormatting sqref="AB26">
    <cfRule type="cellIs" dxfId="4930" priority="7461" operator="equal">
      <formula>"E+N"</formula>
    </cfRule>
  </conditionalFormatting>
  <conditionalFormatting sqref="AB26">
    <cfRule type="cellIs" dxfId="4929" priority="7460" operator="equal">
      <formula>"M+E"</formula>
    </cfRule>
  </conditionalFormatting>
  <conditionalFormatting sqref="AI26">
    <cfRule type="cellIs" dxfId="4928" priority="7459" operator="equal">
      <formula>"A"</formula>
    </cfRule>
  </conditionalFormatting>
  <conditionalFormatting sqref="AI26">
    <cfRule type="cellIs" dxfId="4927" priority="7458" operator="equal">
      <formula>"O"</formula>
    </cfRule>
  </conditionalFormatting>
  <conditionalFormatting sqref="AI26">
    <cfRule type="cellIs" dxfId="4926" priority="7457" operator="equal">
      <formula>"E+N"</formula>
    </cfRule>
  </conditionalFormatting>
  <conditionalFormatting sqref="AI26">
    <cfRule type="cellIs" dxfId="4925" priority="7456" operator="equal">
      <formula>"M+E"</formula>
    </cfRule>
  </conditionalFormatting>
  <conditionalFormatting sqref="X27">
    <cfRule type="cellIs" dxfId="4924" priority="7455" operator="equal">
      <formula>"A"</formula>
    </cfRule>
  </conditionalFormatting>
  <conditionalFormatting sqref="X27">
    <cfRule type="cellIs" dxfId="4923" priority="7454" operator="equal">
      <formula>"O"</formula>
    </cfRule>
  </conditionalFormatting>
  <conditionalFormatting sqref="X27">
    <cfRule type="cellIs" dxfId="4922" priority="7453" operator="equal">
      <formula>"E+N"</formula>
    </cfRule>
  </conditionalFormatting>
  <conditionalFormatting sqref="X27">
    <cfRule type="cellIs" dxfId="4921" priority="7452" operator="equal">
      <formula>"M+E"</formula>
    </cfRule>
  </conditionalFormatting>
  <conditionalFormatting sqref="AE27">
    <cfRule type="cellIs" dxfId="4920" priority="7451" operator="equal">
      <formula>"A"</formula>
    </cfRule>
  </conditionalFormatting>
  <conditionalFormatting sqref="AE27">
    <cfRule type="cellIs" dxfId="4919" priority="7450" operator="equal">
      <formula>"O"</formula>
    </cfRule>
  </conditionalFormatting>
  <conditionalFormatting sqref="AE27">
    <cfRule type="cellIs" dxfId="4918" priority="7449" operator="equal">
      <formula>"E+N"</formula>
    </cfRule>
  </conditionalFormatting>
  <conditionalFormatting sqref="AE27">
    <cfRule type="cellIs" dxfId="4917" priority="7448" operator="equal">
      <formula>"M+E"</formula>
    </cfRule>
  </conditionalFormatting>
  <conditionalFormatting sqref="W28">
    <cfRule type="cellIs" dxfId="4916" priority="7447" operator="equal">
      <formula>"A"</formula>
    </cfRule>
  </conditionalFormatting>
  <conditionalFormatting sqref="W28">
    <cfRule type="cellIs" dxfId="4915" priority="7446" operator="equal">
      <formula>"O"</formula>
    </cfRule>
  </conditionalFormatting>
  <conditionalFormatting sqref="W28">
    <cfRule type="cellIs" dxfId="4914" priority="7445" operator="equal">
      <formula>"E+N"</formula>
    </cfRule>
  </conditionalFormatting>
  <conditionalFormatting sqref="W28">
    <cfRule type="cellIs" dxfId="4913" priority="7444" operator="equal">
      <formula>"M+E"</formula>
    </cfRule>
  </conditionalFormatting>
  <conditionalFormatting sqref="AD28">
    <cfRule type="cellIs" dxfId="4912" priority="7443" operator="equal">
      <formula>"A"</formula>
    </cfRule>
  </conditionalFormatting>
  <conditionalFormatting sqref="AD28">
    <cfRule type="cellIs" dxfId="4911" priority="7442" operator="equal">
      <formula>"O"</formula>
    </cfRule>
  </conditionalFormatting>
  <conditionalFormatting sqref="AD28">
    <cfRule type="cellIs" dxfId="4910" priority="7441" operator="equal">
      <formula>"E+N"</formula>
    </cfRule>
  </conditionalFormatting>
  <conditionalFormatting sqref="AD28">
    <cfRule type="cellIs" dxfId="4909" priority="7440" operator="equal">
      <formula>"M+E"</formula>
    </cfRule>
  </conditionalFormatting>
  <conditionalFormatting sqref="U29">
    <cfRule type="cellIs" dxfId="4908" priority="7439" operator="equal">
      <formula>"A"</formula>
    </cfRule>
  </conditionalFormatting>
  <conditionalFormatting sqref="U29">
    <cfRule type="cellIs" dxfId="4907" priority="7438" operator="equal">
      <formula>"O"</formula>
    </cfRule>
  </conditionalFormatting>
  <conditionalFormatting sqref="U29">
    <cfRule type="cellIs" dxfId="4906" priority="7437" operator="equal">
      <formula>"E+N"</formula>
    </cfRule>
  </conditionalFormatting>
  <conditionalFormatting sqref="U29">
    <cfRule type="cellIs" dxfId="4905" priority="7436" operator="equal">
      <formula>"M+E"</formula>
    </cfRule>
  </conditionalFormatting>
  <conditionalFormatting sqref="T30">
    <cfRule type="cellIs" dxfId="4904" priority="7431" operator="equal">
      <formula>"A"</formula>
    </cfRule>
  </conditionalFormatting>
  <conditionalFormatting sqref="T30">
    <cfRule type="cellIs" dxfId="4903" priority="7430" operator="equal">
      <formula>"O"</formula>
    </cfRule>
  </conditionalFormatting>
  <conditionalFormatting sqref="T30">
    <cfRule type="cellIs" dxfId="4902" priority="7429" operator="equal">
      <formula>"E+N"</formula>
    </cfRule>
  </conditionalFormatting>
  <conditionalFormatting sqref="T30">
    <cfRule type="cellIs" dxfId="4901" priority="7428" operator="equal">
      <formula>"M+E"</formula>
    </cfRule>
  </conditionalFormatting>
  <conditionalFormatting sqref="AA30">
    <cfRule type="cellIs" dxfId="4900" priority="7427" operator="equal">
      <formula>"A"</formula>
    </cfRule>
  </conditionalFormatting>
  <conditionalFormatting sqref="AA30">
    <cfRule type="cellIs" dxfId="4899" priority="7426" operator="equal">
      <formula>"O"</formula>
    </cfRule>
  </conditionalFormatting>
  <conditionalFormatting sqref="AA30">
    <cfRule type="cellIs" dxfId="4898" priority="7425" operator="equal">
      <formula>"E+N"</formula>
    </cfRule>
  </conditionalFormatting>
  <conditionalFormatting sqref="AA30">
    <cfRule type="cellIs" dxfId="4897" priority="7424" operator="equal">
      <formula>"M+E"</formula>
    </cfRule>
  </conditionalFormatting>
  <conditionalFormatting sqref="AH30">
    <cfRule type="cellIs" dxfId="4896" priority="7423" operator="equal">
      <formula>"A"</formula>
    </cfRule>
  </conditionalFormatting>
  <conditionalFormatting sqref="AH30">
    <cfRule type="cellIs" dxfId="4895" priority="7422" operator="equal">
      <formula>"O"</formula>
    </cfRule>
  </conditionalFormatting>
  <conditionalFormatting sqref="AH30">
    <cfRule type="cellIs" dxfId="4894" priority="7421" operator="equal">
      <formula>"E+N"</formula>
    </cfRule>
  </conditionalFormatting>
  <conditionalFormatting sqref="AH30">
    <cfRule type="cellIs" dxfId="4893" priority="7420" operator="equal">
      <formula>"M+E"</formula>
    </cfRule>
  </conditionalFormatting>
  <conditionalFormatting sqref="U31">
    <cfRule type="cellIs" dxfId="4892" priority="7419" operator="equal">
      <formula>"A"</formula>
    </cfRule>
  </conditionalFormatting>
  <conditionalFormatting sqref="U31">
    <cfRule type="cellIs" dxfId="4891" priority="7418" operator="equal">
      <formula>"O"</formula>
    </cfRule>
  </conditionalFormatting>
  <conditionalFormatting sqref="U31">
    <cfRule type="cellIs" dxfId="4890" priority="7417" operator="equal">
      <formula>"E+N"</formula>
    </cfRule>
  </conditionalFormatting>
  <conditionalFormatting sqref="U31">
    <cfRule type="cellIs" dxfId="4889" priority="7416" operator="equal">
      <formula>"M+E"</formula>
    </cfRule>
  </conditionalFormatting>
  <conditionalFormatting sqref="AB31">
    <cfRule type="cellIs" dxfId="4888" priority="7415" operator="equal">
      <formula>"A"</formula>
    </cfRule>
  </conditionalFormatting>
  <conditionalFormatting sqref="AB31">
    <cfRule type="cellIs" dxfId="4887" priority="7414" operator="equal">
      <formula>"O"</formula>
    </cfRule>
  </conditionalFormatting>
  <conditionalFormatting sqref="AB31">
    <cfRule type="cellIs" dxfId="4886" priority="7413" operator="equal">
      <formula>"E+N"</formula>
    </cfRule>
  </conditionalFormatting>
  <conditionalFormatting sqref="AB31">
    <cfRule type="cellIs" dxfId="4885" priority="7412" operator="equal">
      <formula>"M+E"</formula>
    </cfRule>
  </conditionalFormatting>
  <conditionalFormatting sqref="V32">
    <cfRule type="cellIs" dxfId="4884" priority="7407" operator="equal">
      <formula>"A"</formula>
    </cfRule>
  </conditionalFormatting>
  <conditionalFormatting sqref="V32">
    <cfRule type="cellIs" dxfId="4883" priority="7406" operator="equal">
      <formula>"O"</formula>
    </cfRule>
  </conditionalFormatting>
  <conditionalFormatting sqref="V32">
    <cfRule type="cellIs" dxfId="4882" priority="7405" operator="equal">
      <formula>"E+N"</formula>
    </cfRule>
  </conditionalFormatting>
  <conditionalFormatting sqref="V32">
    <cfRule type="cellIs" dxfId="4881" priority="7404" operator="equal">
      <formula>"M+E"</formula>
    </cfRule>
  </conditionalFormatting>
  <conditionalFormatting sqref="AC32">
    <cfRule type="cellIs" dxfId="4880" priority="7403" operator="equal">
      <formula>"A"</formula>
    </cfRule>
  </conditionalFormatting>
  <conditionalFormatting sqref="AC32">
    <cfRule type="cellIs" dxfId="4879" priority="7402" operator="equal">
      <formula>"O"</formula>
    </cfRule>
  </conditionalFormatting>
  <conditionalFormatting sqref="AC32">
    <cfRule type="cellIs" dxfId="4878" priority="7401" operator="equal">
      <formula>"E+N"</formula>
    </cfRule>
  </conditionalFormatting>
  <conditionalFormatting sqref="AC32">
    <cfRule type="cellIs" dxfId="4877" priority="7400" operator="equal">
      <formula>"M+E"</formula>
    </cfRule>
  </conditionalFormatting>
  <conditionalFormatting sqref="AJ32">
    <cfRule type="cellIs" dxfId="4876" priority="7399" operator="equal">
      <formula>"A"</formula>
    </cfRule>
  </conditionalFormatting>
  <conditionalFormatting sqref="AJ32">
    <cfRule type="cellIs" dxfId="4875" priority="7398" operator="equal">
      <formula>"O"</formula>
    </cfRule>
  </conditionalFormatting>
  <conditionalFormatting sqref="AJ32">
    <cfRule type="cellIs" dxfId="4874" priority="7397" operator="equal">
      <formula>"E+N"</formula>
    </cfRule>
  </conditionalFormatting>
  <conditionalFormatting sqref="AJ32">
    <cfRule type="cellIs" dxfId="4873" priority="7396" operator="equal">
      <formula>"M+E"</formula>
    </cfRule>
  </conditionalFormatting>
  <conditionalFormatting sqref="X33">
    <cfRule type="cellIs" dxfId="4872" priority="7395" operator="equal">
      <formula>"A"</formula>
    </cfRule>
  </conditionalFormatting>
  <conditionalFormatting sqref="X33">
    <cfRule type="cellIs" dxfId="4871" priority="7394" operator="equal">
      <formula>"O"</formula>
    </cfRule>
  </conditionalFormatting>
  <conditionalFormatting sqref="X33">
    <cfRule type="cellIs" dxfId="4870" priority="7393" operator="equal">
      <formula>"E+N"</formula>
    </cfRule>
  </conditionalFormatting>
  <conditionalFormatting sqref="X33">
    <cfRule type="cellIs" dxfId="4869" priority="7392" operator="equal">
      <formula>"M+E"</formula>
    </cfRule>
  </conditionalFormatting>
  <conditionalFormatting sqref="AD33">
    <cfRule type="cellIs" dxfId="4868" priority="7391" operator="equal">
      <formula>"A"</formula>
    </cfRule>
  </conditionalFormatting>
  <conditionalFormatting sqref="AD33">
    <cfRule type="cellIs" dxfId="4867" priority="7390" operator="equal">
      <formula>"O"</formula>
    </cfRule>
  </conditionalFormatting>
  <conditionalFormatting sqref="AD33">
    <cfRule type="cellIs" dxfId="4866" priority="7389" operator="equal">
      <formula>"E+N"</formula>
    </cfRule>
  </conditionalFormatting>
  <conditionalFormatting sqref="AD33">
    <cfRule type="cellIs" dxfId="4865" priority="7388" operator="equal">
      <formula>"M+E"</formula>
    </cfRule>
  </conditionalFormatting>
  <conditionalFormatting sqref="U35">
    <cfRule type="cellIs" dxfId="4864" priority="7387" operator="equal">
      <formula>"A"</formula>
    </cfRule>
  </conditionalFormatting>
  <conditionalFormatting sqref="U35">
    <cfRule type="cellIs" dxfId="4863" priority="7386" operator="equal">
      <formula>"O"</formula>
    </cfRule>
  </conditionalFormatting>
  <conditionalFormatting sqref="U35">
    <cfRule type="cellIs" dxfId="4862" priority="7385" operator="equal">
      <formula>"E+N"</formula>
    </cfRule>
  </conditionalFormatting>
  <conditionalFormatting sqref="U35">
    <cfRule type="cellIs" dxfId="4861" priority="7384" operator="equal">
      <formula>"M+E"</formula>
    </cfRule>
  </conditionalFormatting>
  <conditionalFormatting sqref="AB35">
    <cfRule type="cellIs" dxfId="4860" priority="7383" operator="equal">
      <formula>"A"</formula>
    </cfRule>
  </conditionalFormatting>
  <conditionalFormatting sqref="AB35">
    <cfRule type="cellIs" dxfId="4859" priority="7382" operator="equal">
      <formula>"O"</formula>
    </cfRule>
  </conditionalFormatting>
  <conditionalFormatting sqref="AB35">
    <cfRule type="cellIs" dxfId="4858" priority="7381" operator="equal">
      <formula>"E+N"</formula>
    </cfRule>
  </conditionalFormatting>
  <conditionalFormatting sqref="AB35">
    <cfRule type="cellIs" dxfId="4857" priority="7380" operator="equal">
      <formula>"M+E"</formula>
    </cfRule>
  </conditionalFormatting>
  <conditionalFormatting sqref="AI35">
    <cfRule type="cellIs" dxfId="4856" priority="7379" operator="equal">
      <formula>"A"</formula>
    </cfRule>
  </conditionalFormatting>
  <conditionalFormatting sqref="AI35">
    <cfRule type="cellIs" dxfId="4855" priority="7378" operator="equal">
      <formula>"O"</formula>
    </cfRule>
  </conditionalFormatting>
  <conditionalFormatting sqref="AI35">
    <cfRule type="cellIs" dxfId="4854" priority="7377" operator="equal">
      <formula>"E+N"</formula>
    </cfRule>
  </conditionalFormatting>
  <conditionalFormatting sqref="AI35">
    <cfRule type="cellIs" dxfId="4853" priority="7376" operator="equal">
      <formula>"M+E"</formula>
    </cfRule>
  </conditionalFormatting>
  <conditionalFormatting sqref="R36">
    <cfRule type="cellIs" dxfId="4852" priority="7375" operator="equal">
      <formula>"A"</formula>
    </cfRule>
  </conditionalFormatting>
  <conditionalFormatting sqref="R36">
    <cfRule type="cellIs" dxfId="4851" priority="7374" operator="equal">
      <formula>"O"</formula>
    </cfRule>
  </conditionalFormatting>
  <conditionalFormatting sqref="R36">
    <cfRule type="cellIs" dxfId="4850" priority="7373" operator="equal">
      <formula>"E+N"</formula>
    </cfRule>
  </conditionalFormatting>
  <conditionalFormatting sqref="R36">
    <cfRule type="cellIs" dxfId="4849" priority="7372" operator="equal">
      <formula>"M+E"</formula>
    </cfRule>
  </conditionalFormatting>
  <conditionalFormatting sqref="Z36">
    <cfRule type="cellIs" dxfId="4848" priority="7371" operator="equal">
      <formula>"A"</formula>
    </cfRule>
  </conditionalFormatting>
  <conditionalFormatting sqref="Z36">
    <cfRule type="cellIs" dxfId="4847" priority="7370" operator="equal">
      <formula>"O"</formula>
    </cfRule>
  </conditionalFormatting>
  <conditionalFormatting sqref="Z36">
    <cfRule type="cellIs" dxfId="4846" priority="7369" operator="equal">
      <formula>"E+N"</formula>
    </cfRule>
  </conditionalFormatting>
  <conditionalFormatting sqref="Z36">
    <cfRule type="cellIs" dxfId="4845" priority="7368" operator="equal">
      <formula>"M+E"</formula>
    </cfRule>
  </conditionalFormatting>
  <conditionalFormatting sqref="AF36">
    <cfRule type="cellIs" dxfId="4844" priority="7367" operator="equal">
      <formula>"A"</formula>
    </cfRule>
  </conditionalFormatting>
  <conditionalFormatting sqref="AF36">
    <cfRule type="cellIs" dxfId="4843" priority="7366" operator="equal">
      <formula>"O"</formula>
    </cfRule>
  </conditionalFormatting>
  <conditionalFormatting sqref="AF36">
    <cfRule type="cellIs" dxfId="4842" priority="7365" operator="equal">
      <formula>"E+N"</formula>
    </cfRule>
  </conditionalFormatting>
  <conditionalFormatting sqref="AF36">
    <cfRule type="cellIs" dxfId="4841" priority="7364" operator="equal">
      <formula>"M+E"</formula>
    </cfRule>
  </conditionalFormatting>
  <conditionalFormatting sqref="W37">
    <cfRule type="cellIs" dxfId="4840" priority="7363" operator="equal">
      <formula>"A"</formula>
    </cfRule>
  </conditionalFormatting>
  <conditionalFormatting sqref="W37">
    <cfRule type="cellIs" dxfId="4839" priority="7362" operator="equal">
      <formula>"O"</formula>
    </cfRule>
  </conditionalFormatting>
  <conditionalFormatting sqref="W37">
    <cfRule type="cellIs" dxfId="4838" priority="7361" operator="equal">
      <formula>"E+N"</formula>
    </cfRule>
  </conditionalFormatting>
  <conditionalFormatting sqref="W37">
    <cfRule type="cellIs" dxfId="4837" priority="7360" operator="equal">
      <formula>"M+E"</formula>
    </cfRule>
  </conditionalFormatting>
  <conditionalFormatting sqref="AC37">
    <cfRule type="cellIs" dxfId="4836" priority="7359" operator="equal">
      <formula>"A"</formula>
    </cfRule>
  </conditionalFormatting>
  <conditionalFormatting sqref="AC37">
    <cfRule type="cellIs" dxfId="4835" priority="7358" operator="equal">
      <formula>"O"</formula>
    </cfRule>
  </conditionalFormatting>
  <conditionalFormatting sqref="AC37">
    <cfRule type="cellIs" dxfId="4834" priority="7357" operator="equal">
      <formula>"E+N"</formula>
    </cfRule>
  </conditionalFormatting>
  <conditionalFormatting sqref="AC37">
    <cfRule type="cellIs" dxfId="4833" priority="7356" operator="equal">
      <formula>"M+E"</formula>
    </cfRule>
  </conditionalFormatting>
  <conditionalFormatting sqref="R38">
    <cfRule type="cellIs" dxfId="4832" priority="7355" operator="equal">
      <formula>"A"</formula>
    </cfRule>
  </conditionalFormatting>
  <conditionalFormatting sqref="R38">
    <cfRule type="cellIs" dxfId="4831" priority="7354" operator="equal">
      <formula>"O"</formula>
    </cfRule>
  </conditionalFormatting>
  <conditionalFormatting sqref="R38">
    <cfRule type="cellIs" dxfId="4830" priority="7353" operator="equal">
      <formula>"E+N"</formula>
    </cfRule>
  </conditionalFormatting>
  <conditionalFormatting sqref="R38">
    <cfRule type="cellIs" dxfId="4829" priority="7352" operator="equal">
      <formula>"M+E"</formula>
    </cfRule>
  </conditionalFormatting>
  <conditionalFormatting sqref="Y38">
    <cfRule type="cellIs" dxfId="4828" priority="7351" operator="equal">
      <formula>"A"</formula>
    </cfRule>
  </conditionalFormatting>
  <conditionalFormatting sqref="Y38">
    <cfRule type="cellIs" dxfId="4827" priority="7350" operator="equal">
      <formula>"O"</formula>
    </cfRule>
  </conditionalFormatting>
  <conditionalFormatting sqref="Y38">
    <cfRule type="cellIs" dxfId="4826" priority="7349" operator="equal">
      <formula>"E+N"</formula>
    </cfRule>
  </conditionalFormatting>
  <conditionalFormatting sqref="Y38">
    <cfRule type="cellIs" dxfId="4825" priority="7348" operator="equal">
      <formula>"M+E"</formula>
    </cfRule>
  </conditionalFormatting>
  <conditionalFormatting sqref="R16">
    <cfRule type="cellIs" dxfId="4824" priority="7297" operator="equal">
      <formula>"E+N"</formula>
    </cfRule>
  </conditionalFormatting>
  <conditionalFormatting sqref="R16">
    <cfRule type="cellIs" dxfId="4823" priority="7296" operator="equal">
      <formula>"M+E"</formula>
    </cfRule>
  </conditionalFormatting>
  <conditionalFormatting sqref="S34:V34 AJ34 AB34:AC34 AE34:AH34">
    <cfRule type="cellIs" dxfId="4822" priority="7343" operator="equal">
      <formula>"A"</formula>
    </cfRule>
  </conditionalFormatting>
  <conditionalFormatting sqref="S34:V34 AJ34 AB34:AC34 AE34:AH34">
    <cfRule type="cellIs" dxfId="4821" priority="7342" operator="equal">
      <formula>"O"</formula>
    </cfRule>
  </conditionalFormatting>
  <conditionalFormatting sqref="S34:V34 AJ34 AB34:AC34 AE34:AH34">
    <cfRule type="cellIs" dxfId="4820" priority="7341" operator="equal">
      <formula>"A"</formula>
    </cfRule>
  </conditionalFormatting>
  <conditionalFormatting sqref="S34:V34 AJ34 AB34:AC34 AE34:AH34">
    <cfRule type="cellIs" dxfId="4819" priority="7340" operator="equal">
      <formula>"PR"</formula>
    </cfRule>
  </conditionalFormatting>
  <conditionalFormatting sqref="S34:V34 AJ34 AB34:AC34 AE34:AH34">
    <cfRule type="cellIs" dxfId="4818" priority="7339" operator="equal">
      <formula>"E+N"</formula>
    </cfRule>
  </conditionalFormatting>
  <conditionalFormatting sqref="S34:V34 AJ34 AB34:AC34 AE34:AH34">
    <cfRule type="cellIs" dxfId="4817" priority="7338" operator="equal">
      <formula>"M+E"</formula>
    </cfRule>
  </conditionalFormatting>
  <conditionalFormatting sqref="S34:V34 AJ34 AB34:AC34 AE34:AH34">
    <cfRule type="cellIs" dxfId="4816" priority="7337" operator="equal">
      <formula>"O"</formula>
    </cfRule>
  </conditionalFormatting>
  <conditionalFormatting sqref="AG32 AI32:AJ32">
    <cfRule type="cellIs" dxfId="4815" priority="7336" operator="equal">
      <formula>"A"</formula>
    </cfRule>
  </conditionalFormatting>
  <conditionalFormatting sqref="AG32 AI32:AJ32">
    <cfRule type="cellIs" dxfId="4814" priority="7335" operator="equal">
      <formula>"O"</formula>
    </cfRule>
  </conditionalFormatting>
  <conditionalFormatting sqref="AG32 AI32:AJ32">
    <cfRule type="cellIs" dxfId="4813" priority="7334" operator="equal">
      <formula>"A"</formula>
    </cfRule>
  </conditionalFormatting>
  <conditionalFormatting sqref="AG32 AI32:AJ32">
    <cfRule type="cellIs" dxfId="4812" priority="7333" operator="equal">
      <formula>"PR"</formula>
    </cfRule>
  </conditionalFormatting>
  <conditionalFormatting sqref="AG32 AI32:AJ32">
    <cfRule type="cellIs" dxfId="4811" priority="7332" operator="equal">
      <formula>"E+N"</formula>
    </cfRule>
  </conditionalFormatting>
  <conditionalFormatting sqref="AG32 AI32:AJ32">
    <cfRule type="cellIs" dxfId="4810" priority="7331" operator="equal">
      <formula>"M+E"</formula>
    </cfRule>
  </conditionalFormatting>
  <conditionalFormatting sqref="AG32 AI32:AJ32">
    <cfRule type="cellIs" dxfId="4809" priority="7330" operator="equal">
      <formula>"O"</formula>
    </cfRule>
  </conditionalFormatting>
  <conditionalFormatting sqref="AD23:AE23">
    <cfRule type="cellIs" dxfId="4808" priority="7322" operator="equal">
      <formula>"A"</formula>
    </cfRule>
  </conditionalFormatting>
  <conditionalFormatting sqref="AD23:AE23">
    <cfRule type="cellIs" dxfId="4807" priority="7321" operator="equal">
      <formula>"O"</formula>
    </cfRule>
  </conditionalFormatting>
  <conditionalFormatting sqref="AD23:AE23">
    <cfRule type="cellIs" dxfId="4806" priority="7320" operator="equal">
      <formula>"A"</formula>
    </cfRule>
  </conditionalFormatting>
  <conditionalFormatting sqref="AD23:AE23">
    <cfRule type="cellIs" dxfId="4805" priority="7319" operator="equal">
      <formula>"PR"</formula>
    </cfRule>
  </conditionalFormatting>
  <conditionalFormatting sqref="AD23:AE23">
    <cfRule type="cellIs" dxfId="4804" priority="7318" operator="equal">
      <formula>"E+N"</formula>
    </cfRule>
  </conditionalFormatting>
  <conditionalFormatting sqref="AD23:AE23">
    <cfRule type="cellIs" dxfId="4803" priority="7317" operator="equal">
      <formula>"M+E"</formula>
    </cfRule>
  </conditionalFormatting>
  <conditionalFormatting sqref="AD23:AE23">
    <cfRule type="cellIs" dxfId="4802" priority="7316" operator="equal">
      <formula>"O"</formula>
    </cfRule>
  </conditionalFormatting>
  <conditionalFormatting sqref="AF21">
    <cfRule type="cellIs" dxfId="4801" priority="7308" operator="equal">
      <formula>"A"</formula>
    </cfRule>
  </conditionalFormatting>
  <conditionalFormatting sqref="AF21">
    <cfRule type="cellIs" dxfId="4800" priority="7307" operator="equal">
      <formula>"O"</formula>
    </cfRule>
  </conditionalFormatting>
  <conditionalFormatting sqref="AF21">
    <cfRule type="cellIs" dxfId="4799" priority="7306" operator="equal">
      <formula>"A"</formula>
    </cfRule>
  </conditionalFormatting>
  <conditionalFormatting sqref="AF21">
    <cfRule type="cellIs" dxfId="4798" priority="7305" operator="equal">
      <formula>"PR"</formula>
    </cfRule>
  </conditionalFormatting>
  <conditionalFormatting sqref="AF21">
    <cfRule type="cellIs" dxfId="4797" priority="7304" operator="equal">
      <formula>"E+N"</formula>
    </cfRule>
  </conditionalFormatting>
  <conditionalFormatting sqref="AF21">
    <cfRule type="cellIs" dxfId="4796" priority="7303" operator="equal">
      <formula>"M+E"</formula>
    </cfRule>
  </conditionalFormatting>
  <conditionalFormatting sqref="AF21">
    <cfRule type="cellIs" dxfId="4795" priority="7302" operator="equal">
      <formula>"O"</formula>
    </cfRule>
  </conditionalFormatting>
  <conditionalFormatting sqref="R16">
    <cfRule type="cellIs" dxfId="4794" priority="7301" operator="equal">
      <formula>"A"</formula>
    </cfRule>
  </conditionalFormatting>
  <conditionalFormatting sqref="R16">
    <cfRule type="cellIs" dxfId="4793" priority="7300" operator="equal">
      <formula>"O"</formula>
    </cfRule>
  </conditionalFormatting>
  <conditionalFormatting sqref="R16">
    <cfRule type="cellIs" dxfId="4792" priority="7299" operator="equal">
      <formula>"A"</formula>
    </cfRule>
  </conditionalFormatting>
  <conditionalFormatting sqref="R16">
    <cfRule type="cellIs" dxfId="4791" priority="7298" operator="equal">
      <formula>"PR"</formula>
    </cfRule>
  </conditionalFormatting>
  <conditionalFormatting sqref="R16">
    <cfRule type="cellIs" dxfId="4790" priority="7295" operator="equal">
      <formula>"O"</formula>
    </cfRule>
  </conditionalFormatting>
  <conditionalFormatting sqref="Z33">
    <cfRule type="cellIs" dxfId="4789" priority="7294" operator="equal">
      <formula>"A"</formula>
    </cfRule>
  </conditionalFormatting>
  <conditionalFormatting sqref="Z33">
    <cfRule type="cellIs" dxfId="4788" priority="7293" operator="equal">
      <formula>"O"</formula>
    </cfRule>
  </conditionalFormatting>
  <conditionalFormatting sqref="Z33">
    <cfRule type="cellIs" dxfId="4787" priority="7292" operator="equal">
      <formula>"A"</formula>
    </cfRule>
  </conditionalFormatting>
  <conditionalFormatting sqref="Z33">
    <cfRule type="cellIs" dxfId="4786" priority="7291" operator="equal">
      <formula>"PR"</formula>
    </cfRule>
  </conditionalFormatting>
  <conditionalFormatting sqref="Z33">
    <cfRule type="cellIs" dxfId="4785" priority="7290" operator="equal">
      <formula>"E+N"</formula>
    </cfRule>
  </conditionalFormatting>
  <conditionalFormatting sqref="Z33">
    <cfRule type="cellIs" dxfId="4784" priority="7289" operator="equal">
      <formula>"M+E"</formula>
    </cfRule>
  </conditionalFormatting>
  <conditionalFormatting sqref="Z33">
    <cfRule type="cellIs" dxfId="4783" priority="7288" operator="equal">
      <formula>"O"</formula>
    </cfRule>
  </conditionalFormatting>
  <conditionalFormatting sqref="AE28">
    <cfRule type="cellIs" dxfId="4782" priority="7273" operator="equal">
      <formula>"A"</formula>
    </cfRule>
  </conditionalFormatting>
  <conditionalFormatting sqref="AE28">
    <cfRule type="cellIs" dxfId="4781" priority="7272" operator="equal">
      <formula>"O"</formula>
    </cfRule>
  </conditionalFormatting>
  <conditionalFormatting sqref="AE28">
    <cfRule type="cellIs" dxfId="4780" priority="7271" operator="equal">
      <formula>"A"</formula>
    </cfRule>
  </conditionalFormatting>
  <conditionalFormatting sqref="AE28">
    <cfRule type="cellIs" dxfId="4779" priority="7270" operator="equal">
      <formula>"PR"</formula>
    </cfRule>
  </conditionalFormatting>
  <conditionalFormatting sqref="AE28">
    <cfRule type="cellIs" dxfId="4778" priority="7269" operator="equal">
      <formula>"E+N"</formula>
    </cfRule>
  </conditionalFormatting>
  <conditionalFormatting sqref="AE28">
    <cfRule type="cellIs" dxfId="4777" priority="7268" operator="equal">
      <formula>"M+E"</formula>
    </cfRule>
  </conditionalFormatting>
  <conditionalFormatting sqref="AE28">
    <cfRule type="cellIs" dxfId="4776" priority="7267" operator="equal">
      <formula>"O"</formula>
    </cfRule>
  </conditionalFormatting>
  <conditionalFormatting sqref="AI30">
    <cfRule type="cellIs" dxfId="4775" priority="7266" operator="equal">
      <formula>"A"</formula>
    </cfRule>
  </conditionalFormatting>
  <conditionalFormatting sqref="AI30">
    <cfRule type="cellIs" dxfId="4774" priority="7265" operator="equal">
      <formula>"O"</formula>
    </cfRule>
  </conditionalFormatting>
  <conditionalFormatting sqref="AI30">
    <cfRule type="cellIs" dxfId="4773" priority="7264" operator="equal">
      <formula>"A"</formula>
    </cfRule>
  </conditionalFormatting>
  <conditionalFormatting sqref="AI30">
    <cfRule type="cellIs" dxfId="4772" priority="7263" operator="equal">
      <formula>"PR"</formula>
    </cfRule>
  </conditionalFormatting>
  <conditionalFormatting sqref="AI30">
    <cfRule type="cellIs" dxfId="4771" priority="7260" operator="equal">
      <formula>"O"</formula>
    </cfRule>
  </conditionalFormatting>
  <conditionalFormatting sqref="AK22:AN22 AR22 AK31:AL31 AK19:AO19 AK21:AM21 AO21 AN31:AO31">
    <cfRule type="cellIs" dxfId="4770" priority="6956" operator="equal">
      <formula>"A"</formula>
    </cfRule>
  </conditionalFormatting>
  <conditionalFormatting sqref="AK22:AN22 AR22 AK31:AL31 AK19:AO19 AK21:AM21 AO21 AN31:AO31">
    <cfRule type="cellIs" dxfId="4769" priority="6957" operator="equal">
      <formula>"O"</formula>
    </cfRule>
  </conditionalFormatting>
  <conditionalFormatting sqref="AK19:AO19">
    <cfRule type="cellIs" dxfId="4768" priority="6954" operator="equal">
      <formula>"A"</formula>
    </cfRule>
  </conditionalFormatting>
  <conditionalFormatting sqref="AK19:AO19">
    <cfRule type="cellIs" dxfId="4767" priority="6955" operator="equal">
      <formula>"PR"</formula>
    </cfRule>
  </conditionalFormatting>
  <conditionalFormatting sqref="AK19:AO19">
    <cfRule type="cellIs" dxfId="4766" priority="6958" operator="equal">
      <formula>"E+N"</formula>
    </cfRule>
  </conditionalFormatting>
  <conditionalFormatting sqref="AK19:AO19">
    <cfRule type="cellIs" dxfId="4765" priority="6959" operator="equal">
      <formula>"M+E"</formula>
    </cfRule>
  </conditionalFormatting>
  <conditionalFormatting sqref="AK19:AO19">
    <cfRule type="cellIs" dxfId="4764" priority="6960" operator="equal">
      <formula>"O"</formula>
    </cfRule>
  </conditionalFormatting>
  <conditionalFormatting sqref="AM25">
    <cfRule type="cellIs" dxfId="4763" priority="6953" operator="equal">
      <formula>"A"</formula>
    </cfRule>
  </conditionalFormatting>
  <conditionalFormatting sqref="AM25">
    <cfRule type="cellIs" dxfId="4762" priority="6952" operator="equal">
      <formula>"O"</formula>
    </cfRule>
  </conditionalFormatting>
  <conditionalFormatting sqref="AM25">
    <cfRule type="cellIs" dxfId="4761" priority="6951" operator="equal">
      <formula>"E+N"</formula>
    </cfRule>
  </conditionalFormatting>
  <conditionalFormatting sqref="AM25">
    <cfRule type="cellIs" dxfId="4760" priority="6950" operator="equal">
      <formula>"M+E"</formula>
    </cfRule>
  </conditionalFormatting>
  <conditionalFormatting sqref="AL28">
    <cfRule type="cellIs" dxfId="4759" priority="6949" operator="equal">
      <formula>"A"</formula>
    </cfRule>
  </conditionalFormatting>
  <conditionalFormatting sqref="AL28">
    <cfRule type="cellIs" dxfId="4758" priority="6948" operator="equal">
      <formula>"O"</formula>
    </cfRule>
  </conditionalFormatting>
  <conditionalFormatting sqref="AL28">
    <cfRule type="cellIs" dxfId="4757" priority="6947" operator="equal">
      <formula>"E+N"</formula>
    </cfRule>
  </conditionalFormatting>
  <conditionalFormatting sqref="AL28">
    <cfRule type="cellIs" dxfId="4756" priority="6946" operator="equal">
      <formula>"M+E"</formula>
    </cfRule>
  </conditionalFormatting>
  <conditionalFormatting sqref="AL38">
    <cfRule type="cellIs" dxfId="4755" priority="6945" operator="equal">
      <formula>"A"</formula>
    </cfRule>
  </conditionalFormatting>
  <conditionalFormatting sqref="AL38">
    <cfRule type="cellIs" dxfId="4754" priority="6944" operator="equal">
      <formula>"O"</formula>
    </cfRule>
  </conditionalFormatting>
  <conditionalFormatting sqref="AL38">
    <cfRule type="cellIs" dxfId="4753" priority="6943" operator="equal">
      <formula>"E+N"</formula>
    </cfRule>
  </conditionalFormatting>
  <conditionalFormatting sqref="AL38">
    <cfRule type="cellIs" dxfId="4752" priority="6942" operator="equal">
      <formula>"M+E"</formula>
    </cfRule>
  </conditionalFormatting>
  <conditionalFormatting sqref="AM36">
    <cfRule type="cellIs" dxfId="4751" priority="6941" operator="equal">
      <formula>"A"</formula>
    </cfRule>
  </conditionalFormatting>
  <conditionalFormatting sqref="AM36">
    <cfRule type="cellIs" dxfId="4750" priority="6940" operator="equal">
      <formula>"O"</formula>
    </cfRule>
  </conditionalFormatting>
  <conditionalFormatting sqref="AM36">
    <cfRule type="cellIs" dxfId="4749" priority="6939" operator="equal">
      <formula>"E+N"</formula>
    </cfRule>
  </conditionalFormatting>
  <conditionalFormatting sqref="AM36">
    <cfRule type="cellIs" dxfId="4748" priority="6938" operator="equal">
      <formula>"M+E"</formula>
    </cfRule>
  </conditionalFormatting>
  <conditionalFormatting sqref="AM20">
    <cfRule type="cellIs" dxfId="4747" priority="6937" operator="equal">
      <formula>"A"</formula>
    </cfRule>
  </conditionalFormatting>
  <conditionalFormatting sqref="AM20">
    <cfRule type="cellIs" dxfId="4746" priority="6936" operator="equal">
      <formula>"O"</formula>
    </cfRule>
  </conditionalFormatting>
  <conditionalFormatting sqref="AM20">
    <cfRule type="cellIs" dxfId="4745" priority="6935" operator="equal">
      <formula>"E+N"</formula>
    </cfRule>
  </conditionalFormatting>
  <conditionalFormatting sqref="AM20">
    <cfRule type="cellIs" dxfId="4744" priority="6934" operator="equal">
      <formula>"M+E"</formula>
    </cfRule>
  </conditionalFormatting>
  <conditionalFormatting sqref="AL10">
    <cfRule type="cellIs" dxfId="4743" priority="6933" operator="equal">
      <formula>"A"</formula>
    </cfRule>
  </conditionalFormatting>
  <conditionalFormatting sqref="AL10">
    <cfRule type="cellIs" dxfId="4742" priority="6932" operator="equal">
      <formula>"O"</formula>
    </cfRule>
  </conditionalFormatting>
  <conditionalFormatting sqref="AL10">
    <cfRule type="cellIs" dxfId="4741" priority="6931" operator="equal">
      <formula>"E+N"</formula>
    </cfRule>
  </conditionalFormatting>
  <conditionalFormatting sqref="AL10">
    <cfRule type="cellIs" dxfId="4740" priority="6930" operator="equal">
      <formula>"M+E"</formula>
    </cfRule>
  </conditionalFormatting>
  <conditionalFormatting sqref="AK32:AL32">
    <cfRule type="cellIs" dxfId="4739" priority="6922" operator="equal">
      <formula>"A"</formula>
    </cfRule>
  </conditionalFormatting>
  <conditionalFormatting sqref="AK32:AL32">
    <cfRule type="cellIs" dxfId="4738" priority="6921" operator="equal">
      <formula>"O"</formula>
    </cfRule>
  </conditionalFormatting>
  <conditionalFormatting sqref="AK32:AL32">
    <cfRule type="cellIs" dxfId="4737" priority="6920" operator="equal">
      <formula>"A"</formula>
    </cfRule>
  </conditionalFormatting>
  <conditionalFormatting sqref="AK32:AL32">
    <cfRule type="cellIs" dxfId="4736" priority="6919" operator="equal">
      <formula>"PR"</formula>
    </cfRule>
  </conditionalFormatting>
  <conditionalFormatting sqref="AK32:AL32">
    <cfRule type="cellIs" dxfId="4735" priority="6918" operator="equal">
      <formula>"E+N"</formula>
    </cfRule>
  </conditionalFormatting>
  <conditionalFormatting sqref="AK32:AL32">
    <cfRule type="cellIs" dxfId="4734" priority="6917" operator="equal">
      <formula>"M+E"</formula>
    </cfRule>
  </conditionalFormatting>
  <conditionalFormatting sqref="AK32:AL32">
    <cfRule type="cellIs" dxfId="4733" priority="6916" operator="equal">
      <formula>"O"</formula>
    </cfRule>
  </conditionalFormatting>
  <conditionalFormatting sqref="AE23">
    <cfRule type="cellIs" dxfId="4732" priority="6244" operator="equal">
      <formula>"A"</formula>
    </cfRule>
  </conditionalFormatting>
  <conditionalFormatting sqref="AE23">
    <cfRule type="cellIs" dxfId="4731" priority="6243" operator="equal">
      <formula>"O"</formula>
    </cfRule>
  </conditionalFormatting>
  <conditionalFormatting sqref="AE23">
    <cfRule type="cellIs" dxfId="4730" priority="6242" operator="equal">
      <formula>"E+N"</formula>
    </cfRule>
  </conditionalFormatting>
  <conditionalFormatting sqref="AE23">
    <cfRule type="cellIs" dxfId="4729" priority="6241" operator="equal">
      <formula>"M+E"</formula>
    </cfRule>
  </conditionalFormatting>
  <conditionalFormatting sqref="AK13">
    <cfRule type="cellIs" dxfId="4728" priority="6907" operator="equal">
      <formula>"A"</formula>
    </cfRule>
  </conditionalFormatting>
  <conditionalFormatting sqref="AK13">
    <cfRule type="cellIs" dxfId="4727" priority="6906" operator="equal">
      <formula>"O"</formula>
    </cfRule>
  </conditionalFormatting>
  <conditionalFormatting sqref="AK13">
    <cfRule type="cellIs" dxfId="4726" priority="6905" operator="equal">
      <formula>"E+N"</formula>
    </cfRule>
  </conditionalFormatting>
  <conditionalFormatting sqref="AK13">
    <cfRule type="cellIs" dxfId="4725" priority="6904" operator="equal">
      <formula>"M+E"</formula>
    </cfRule>
  </conditionalFormatting>
  <conditionalFormatting sqref="AK15">
    <cfRule type="cellIs" dxfId="4724" priority="6903" operator="equal">
      <formula>"A"</formula>
    </cfRule>
  </conditionalFormatting>
  <conditionalFormatting sqref="AK15">
    <cfRule type="cellIs" dxfId="4723" priority="6902" operator="equal">
      <formula>"O"</formula>
    </cfRule>
  </conditionalFormatting>
  <conditionalFormatting sqref="AK15">
    <cfRule type="cellIs" dxfId="4722" priority="6901" operator="equal">
      <formula>"E+N"</formula>
    </cfRule>
  </conditionalFormatting>
  <conditionalFormatting sqref="AK15">
    <cfRule type="cellIs" dxfId="4721" priority="6900" operator="equal">
      <formula>"M+E"</formula>
    </cfRule>
  </conditionalFormatting>
  <conditionalFormatting sqref="AN14">
    <cfRule type="cellIs" dxfId="4720" priority="6899" operator="equal">
      <formula>"A"</formula>
    </cfRule>
  </conditionalFormatting>
  <conditionalFormatting sqref="AN14">
    <cfRule type="cellIs" dxfId="4719" priority="6898" operator="equal">
      <formula>"O"</formula>
    </cfRule>
  </conditionalFormatting>
  <conditionalFormatting sqref="AN14">
    <cfRule type="cellIs" dxfId="4718" priority="6897" operator="equal">
      <formula>"E+N"</formula>
    </cfRule>
  </conditionalFormatting>
  <conditionalFormatting sqref="AN14">
    <cfRule type="cellIs" dxfId="4717" priority="6896" operator="equal">
      <formula>"M+E"</formula>
    </cfRule>
  </conditionalFormatting>
  <conditionalFormatting sqref="AL17">
    <cfRule type="cellIs" dxfId="4716" priority="6738" operator="equal">
      <formula>"O"</formula>
    </cfRule>
  </conditionalFormatting>
  <conditionalFormatting sqref="AN18">
    <cfRule type="cellIs" dxfId="4715" priority="6879" operator="equal">
      <formula>"A"</formula>
    </cfRule>
  </conditionalFormatting>
  <conditionalFormatting sqref="AN18">
    <cfRule type="cellIs" dxfId="4714" priority="6878" operator="equal">
      <formula>"O"</formula>
    </cfRule>
  </conditionalFormatting>
  <conditionalFormatting sqref="AN18">
    <cfRule type="cellIs" dxfId="4713" priority="6877" operator="equal">
      <formula>"E+N"</formula>
    </cfRule>
  </conditionalFormatting>
  <conditionalFormatting sqref="AN18">
    <cfRule type="cellIs" dxfId="4712" priority="6876" operator="equal">
      <formula>"M+E"</formula>
    </cfRule>
  </conditionalFormatting>
  <conditionalFormatting sqref="AO23">
    <cfRule type="cellIs" dxfId="4711" priority="6859" operator="equal">
      <formula>"A"</formula>
    </cfRule>
  </conditionalFormatting>
  <conditionalFormatting sqref="AO23">
    <cfRule type="cellIs" dxfId="4710" priority="6858" operator="equal">
      <formula>"O"</formula>
    </cfRule>
  </conditionalFormatting>
  <conditionalFormatting sqref="AO23">
    <cfRule type="cellIs" dxfId="4709" priority="6857" operator="equal">
      <formula>"E+N"</formula>
    </cfRule>
  </conditionalFormatting>
  <conditionalFormatting sqref="AO23">
    <cfRule type="cellIs" dxfId="4708" priority="6856" operator="equal">
      <formula>"M+E"</formula>
    </cfRule>
  </conditionalFormatting>
  <conditionalFormatting sqref="Z29">
    <cfRule type="cellIs" dxfId="4707" priority="6180" operator="equal">
      <formula>"A"</formula>
    </cfRule>
  </conditionalFormatting>
  <conditionalFormatting sqref="Z29">
    <cfRule type="cellIs" dxfId="4706" priority="6179" operator="equal">
      <formula>"O"</formula>
    </cfRule>
  </conditionalFormatting>
  <conditionalFormatting sqref="Z29">
    <cfRule type="cellIs" dxfId="4705" priority="6178" operator="equal">
      <formula>"E+N"</formula>
    </cfRule>
  </conditionalFormatting>
  <conditionalFormatting sqref="Z29">
    <cfRule type="cellIs" dxfId="4704" priority="6177" operator="equal">
      <formula>"M+E"</formula>
    </cfRule>
  </conditionalFormatting>
  <conditionalFormatting sqref="AK27">
    <cfRule type="cellIs" dxfId="4703" priority="6851" operator="equal">
      <formula>"A"</formula>
    </cfRule>
  </conditionalFormatting>
  <conditionalFormatting sqref="AK27">
    <cfRule type="cellIs" dxfId="4702" priority="6850" operator="equal">
      <formula>"O"</formula>
    </cfRule>
  </conditionalFormatting>
  <conditionalFormatting sqref="AK27">
    <cfRule type="cellIs" dxfId="4701" priority="6849" operator="equal">
      <formula>"E+N"</formula>
    </cfRule>
  </conditionalFormatting>
  <conditionalFormatting sqref="AK27">
    <cfRule type="cellIs" dxfId="4700" priority="6848" operator="equal">
      <formula>"M+E"</formula>
    </cfRule>
  </conditionalFormatting>
  <conditionalFormatting sqref="AK33">
    <cfRule type="cellIs" dxfId="4699" priority="6847" operator="equal">
      <formula>"A"</formula>
    </cfRule>
  </conditionalFormatting>
  <conditionalFormatting sqref="AK33">
    <cfRule type="cellIs" dxfId="4698" priority="6846" operator="equal">
      <formula>"O"</formula>
    </cfRule>
  </conditionalFormatting>
  <conditionalFormatting sqref="AK33">
    <cfRule type="cellIs" dxfId="4697" priority="6845" operator="equal">
      <formula>"E+N"</formula>
    </cfRule>
  </conditionalFormatting>
  <conditionalFormatting sqref="AK33">
    <cfRule type="cellIs" dxfId="4696" priority="6844" operator="equal">
      <formula>"M+E"</formula>
    </cfRule>
  </conditionalFormatting>
  <conditionalFormatting sqref="AK37">
    <cfRule type="cellIs" dxfId="4695" priority="6843" operator="equal">
      <formula>"A"</formula>
    </cfRule>
  </conditionalFormatting>
  <conditionalFormatting sqref="AK37">
    <cfRule type="cellIs" dxfId="4694" priority="6842" operator="equal">
      <formula>"O"</formula>
    </cfRule>
  </conditionalFormatting>
  <conditionalFormatting sqref="AK37">
    <cfRule type="cellIs" dxfId="4693" priority="6841" operator="equal">
      <formula>"E+N"</formula>
    </cfRule>
  </conditionalFormatting>
  <conditionalFormatting sqref="AK37">
    <cfRule type="cellIs" dxfId="4692" priority="6840" operator="equal">
      <formula>"M+E"</formula>
    </cfRule>
  </conditionalFormatting>
  <conditionalFormatting sqref="AG29">
    <cfRule type="cellIs" dxfId="4691" priority="6176" operator="equal">
      <formula>"A"</formula>
    </cfRule>
  </conditionalFormatting>
  <conditionalFormatting sqref="AG29">
    <cfRule type="cellIs" dxfId="4690" priority="6175" operator="equal">
      <formula>"O"</formula>
    </cfRule>
  </conditionalFormatting>
  <conditionalFormatting sqref="AG29">
    <cfRule type="cellIs" dxfId="4689" priority="6174" operator="equal">
      <formula>"E+N"</formula>
    </cfRule>
  </conditionalFormatting>
  <conditionalFormatting sqref="AG29">
    <cfRule type="cellIs" dxfId="4688" priority="6173" operator="equal">
      <formula>"M+E"</formula>
    </cfRule>
  </conditionalFormatting>
  <conditionalFormatting sqref="R30">
    <cfRule type="cellIs" dxfId="4687" priority="6172" operator="equal">
      <formula>"A"</formula>
    </cfRule>
  </conditionalFormatting>
  <conditionalFormatting sqref="R30">
    <cfRule type="cellIs" dxfId="4686" priority="6171" operator="equal">
      <formula>"O"</formula>
    </cfRule>
  </conditionalFormatting>
  <conditionalFormatting sqref="R30">
    <cfRule type="cellIs" dxfId="4685" priority="6170" operator="equal">
      <formula>"E+N"</formula>
    </cfRule>
  </conditionalFormatting>
  <conditionalFormatting sqref="R30">
    <cfRule type="cellIs" dxfId="4684" priority="6169" operator="equal">
      <formula>"M+E"</formula>
    </cfRule>
  </conditionalFormatting>
  <conditionalFormatting sqref="AF30">
    <cfRule type="cellIs" dxfId="4683" priority="6164" operator="equal">
      <formula>"A"</formula>
    </cfRule>
  </conditionalFormatting>
  <conditionalFormatting sqref="AF30">
    <cfRule type="cellIs" dxfId="4682" priority="6163" operator="equal">
      <formula>"O"</formula>
    </cfRule>
  </conditionalFormatting>
  <conditionalFormatting sqref="AF30">
    <cfRule type="cellIs" dxfId="4681" priority="6162" operator="equal">
      <formula>"E+N"</formula>
    </cfRule>
  </conditionalFormatting>
  <conditionalFormatting sqref="AF30">
    <cfRule type="cellIs" dxfId="4680" priority="6161" operator="equal">
      <formula>"M+E"</formula>
    </cfRule>
  </conditionalFormatting>
  <conditionalFormatting sqref="AO30">
    <cfRule type="cellIs" dxfId="4679" priority="6819" operator="equal">
      <formula>"A"</formula>
    </cfRule>
  </conditionalFormatting>
  <conditionalFormatting sqref="AO30">
    <cfRule type="cellIs" dxfId="4678" priority="6818" operator="equal">
      <formula>"O"</formula>
    </cfRule>
  </conditionalFormatting>
  <conditionalFormatting sqref="AO30">
    <cfRule type="cellIs" dxfId="4677" priority="6817" operator="equal">
      <formula>"E+N"</formula>
    </cfRule>
  </conditionalFormatting>
  <conditionalFormatting sqref="AO30">
    <cfRule type="cellIs" dxfId="4676" priority="6816" operator="equal">
      <formula>"M+E"</formula>
    </cfRule>
  </conditionalFormatting>
  <conditionalFormatting sqref="R32">
    <cfRule type="cellIs" dxfId="4675" priority="6148" operator="equal">
      <formula>"A"</formula>
    </cfRule>
  </conditionalFormatting>
  <conditionalFormatting sqref="R32">
    <cfRule type="cellIs" dxfId="4674" priority="6147" operator="equal">
      <formula>"O"</formula>
    </cfRule>
  </conditionalFormatting>
  <conditionalFormatting sqref="R32">
    <cfRule type="cellIs" dxfId="4673" priority="6146" operator="equal">
      <formula>"E+N"</formula>
    </cfRule>
  </conditionalFormatting>
  <conditionalFormatting sqref="R32">
    <cfRule type="cellIs" dxfId="4672" priority="6145" operator="equal">
      <formula>"M+E"</formula>
    </cfRule>
  </conditionalFormatting>
  <conditionalFormatting sqref="AN24">
    <cfRule type="cellIs" dxfId="4671" priority="6807" operator="equal">
      <formula>"A"</formula>
    </cfRule>
  </conditionalFormatting>
  <conditionalFormatting sqref="AN24">
    <cfRule type="cellIs" dxfId="4670" priority="6806" operator="equal">
      <formula>"O"</formula>
    </cfRule>
  </conditionalFormatting>
  <conditionalFormatting sqref="AN24">
    <cfRule type="cellIs" dxfId="4669" priority="6805" operator="equal">
      <formula>"E+N"</formula>
    </cfRule>
  </conditionalFormatting>
  <conditionalFormatting sqref="AN24">
    <cfRule type="cellIs" dxfId="4668" priority="6804" operator="equal">
      <formula>"M+E"</formula>
    </cfRule>
  </conditionalFormatting>
  <conditionalFormatting sqref="AE32">
    <cfRule type="cellIs" dxfId="4667" priority="6140" operator="equal">
      <formula>"A"</formula>
    </cfRule>
  </conditionalFormatting>
  <conditionalFormatting sqref="AE32">
    <cfRule type="cellIs" dxfId="4666" priority="6139" operator="equal">
      <formula>"O"</formula>
    </cfRule>
  </conditionalFormatting>
  <conditionalFormatting sqref="AE32">
    <cfRule type="cellIs" dxfId="4665" priority="6138" operator="equal">
      <formula>"E+N"</formula>
    </cfRule>
  </conditionalFormatting>
  <conditionalFormatting sqref="AE32">
    <cfRule type="cellIs" dxfId="4664" priority="6137" operator="equal">
      <formula>"M+E"</formula>
    </cfRule>
  </conditionalFormatting>
  <conditionalFormatting sqref="AO13 AQ13">
    <cfRule type="cellIs" dxfId="4663" priority="6795" operator="equal">
      <formula>"A"</formula>
    </cfRule>
  </conditionalFormatting>
  <conditionalFormatting sqref="AO13 AQ13">
    <cfRule type="cellIs" dxfId="4662" priority="6796" operator="equal">
      <formula>"O"</formula>
    </cfRule>
  </conditionalFormatting>
  <conditionalFormatting sqref="AO13 AQ13">
    <cfRule type="cellIs" dxfId="4661" priority="6793" operator="equal">
      <formula>"A"</formula>
    </cfRule>
  </conditionalFormatting>
  <conditionalFormatting sqref="AO13 AQ13">
    <cfRule type="cellIs" dxfId="4660" priority="6794" operator="equal">
      <formula>"PR"</formula>
    </cfRule>
  </conditionalFormatting>
  <conditionalFormatting sqref="AO13 AQ13">
    <cfRule type="cellIs" dxfId="4659" priority="6797" operator="equal">
      <formula>"E+N"</formula>
    </cfRule>
  </conditionalFormatting>
  <conditionalFormatting sqref="AO13 AQ13">
    <cfRule type="cellIs" dxfId="4658" priority="6798" operator="equal">
      <formula>"M+E"</formula>
    </cfRule>
  </conditionalFormatting>
  <conditionalFormatting sqref="AO13 AQ13">
    <cfRule type="cellIs" dxfId="4657" priority="6799" operator="equal">
      <formula>"O"</formula>
    </cfRule>
  </conditionalFormatting>
  <conditionalFormatting sqref="AT10">
    <cfRule type="cellIs" dxfId="4656" priority="6792" operator="equal">
      <formula>"A"</formula>
    </cfRule>
  </conditionalFormatting>
  <conditionalFormatting sqref="AT10">
    <cfRule type="cellIs" dxfId="4655" priority="6791" operator="equal">
      <formula>"O"</formula>
    </cfRule>
  </conditionalFormatting>
  <conditionalFormatting sqref="AT10">
    <cfRule type="cellIs" dxfId="4654" priority="6790" operator="equal">
      <formula>"E+N"</formula>
    </cfRule>
  </conditionalFormatting>
  <conditionalFormatting sqref="AT10">
    <cfRule type="cellIs" dxfId="4653" priority="6789" operator="equal">
      <formula>"M+E"</formula>
    </cfRule>
  </conditionalFormatting>
  <conditionalFormatting sqref="S12">
    <cfRule type="cellIs" dxfId="4652" priority="6379" operator="equal">
      <formula>"A"</formula>
    </cfRule>
  </conditionalFormatting>
  <conditionalFormatting sqref="S12">
    <cfRule type="cellIs" dxfId="4651" priority="6378" operator="equal">
      <formula>"O"</formula>
    </cfRule>
  </conditionalFormatting>
  <conditionalFormatting sqref="S12">
    <cfRule type="cellIs" dxfId="4650" priority="6377" operator="equal">
      <formula>"E+N"</formula>
    </cfRule>
  </conditionalFormatting>
  <conditionalFormatting sqref="S12">
    <cfRule type="cellIs" dxfId="4649" priority="6376" operator="equal">
      <formula>"M+E"</formula>
    </cfRule>
  </conditionalFormatting>
  <conditionalFormatting sqref="AL17">
    <cfRule type="cellIs" dxfId="4648" priority="6737" operator="equal">
      <formula>"A"</formula>
    </cfRule>
  </conditionalFormatting>
  <conditionalFormatting sqref="AL17">
    <cfRule type="cellIs" dxfId="4647" priority="6735" operator="equal">
      <formula>"A"</formula>
    </cfRule>
  </conditionalFormatting>
  <conditionalFormatting sqref="AL17">
    <cfRule type="cellIs" dxfId="4646" priority="6736" operator="equal">
      <formula>"PR"</formula>
    </cfRule>
  </conditionalFormatting>
  <conditionalFormatting sqref="AL17">
    <cfRule type="cellIs" dxfId="4645" priority="6739" operator="equal">
      <formula>"E+N"</formula>
    </cfRule>
  </conditionalFormatting>
  <conditionalFormatting sqref="AL17">
    <cfRule type="cellIs" dxfId="4644" priority="6740" operator="equal">
      <formula>"M+E"</formula>
    </cfRule>
  </conditionalFormatting>
  <conditionalFormatting sqref="AL17">
    <cfRule type="cellIs" dxfId="4643" priority="6741" operator="equal">
      <formula>"O"</formula>
    </cfRule>
  </conditionalFormatting>
  <conditionalFormatting sqref="AV9:BJ9">
    <cfRule type="cellIs" dxfId="4642" priority="6734" operator="equal">
      <formula>"PR"</formula>
    </cfRule>
  </conditionalFormatting>
  <conditionalFormatting sqref="AH18">
    <cfRule type="cellIs" dxfId="4641" priority="6729" operator="equal">
      <formula>"A"</formula>
    </cfRule>
  </conditionalFormatting>
  <conditionalFormatting sqref="AH18">
    <cfRule type="cellIs" dxfId="4640" priority="6730" operator="equal">
      <formula>"O"</formula>
    </cfRule>
  </conditionalFormatting>
  <conditionalFormatting sqref="AH18">
    <cfRule type="cellIs" dxfId="4639" priority="6727" operator="equal">
      <formula>"A"</formula>
    </cfRule>
  </conditionalFormatting>
  <conditionalFormatting sqref="AH18">
    <cfRule type="cellIs" dxfId="4638" priority="6728" operator="equal">
      <formula>"PR"</formula>
    </cfRule>
  </conditionalFormatting>
  <conditionalFormatting sqref="AH18">
    <cfRule type="cellIs" dxfId="4637" priority="6731" operator="equal">
      <formula>"E+N"</formula>
    </cfRule>
  </conditionalFormatting>
  <conditionalFormatting sqref="AH18">
    <cfRule type="cellIs" dxfId="4636" priority="6732" operator="equal">
      <formula>"M+E"</formula>
    </cfRule>
  </conditionalFormatting>
  <conditionalFormatting sqref="AH18">
    <cfRule type="cellIs" dxfId="4635" priority="6733" operator="equal">
      <formula>"O"</formula>
    </cfRule>
  </conditionalFormatting>
  <conditionalFormatting sqref="AI29">
    <cfRule type="cellIs" dxfId="4634" priority="6726" operator="equal">
      <formula>"A"</formula>
    </cfRule>
  </conditionalFormatting>
  <conditionalFormatting sqref="AI29">
    <cfRule type="cellIs" dxfId="4633" priority="6725" operator="equal">
      <formula>"O"</formula>
    </cfRule>
  </conditionalFormatting>
  <conditionalFormatting sqref="AI29">
    <cfRule type="cellIs" dxfId="4632" priority="6724" operator="equal">
      <formula>"E+N"</formula>
    </cfRule>
  </conditionalFormatting>
  <conditionalFormatting sqref="AI29">
    <cfRule type="cellIs" dxfId="4631" priority="6723" operator="equal">
      <formula>"M+E"</formula>
    </cfRule>
  </conditionalFormatting>
  <conditionalFormatting sqref="Q13:V13 AF13:AJ13 X13:AD13">
    <cfRule type="cellIs" dxfId="4630" priority="6484" operator="equal">
      <formula>"A"</formula>
    </cfRule>
  </conditionalFormatting>
  <conditionalFormatting sqref="Q13:V13 AF13:AJ13 X13:AD13">
    <cfRule type="cellIs" dxfId="4629" priority="6485" operator="equal">
      <formula>"O"</formula>
    </cfRule>
  </conditionalFormatting>
  <conditionalFormatting sqref="Q13:V13 AF13:AJ13 X13:AD13">
    <cfRule type="cellIs" dxfId="4628" priority="6482" operator="equal">
      <formula>"A"</formula>
    </cfRule>
  </conditionalFormatting>
  <conditionalFormatting sqref="Q13:V13 AF13:AJ13 X13:AD13">
    <cfRule type="cellIs" dxfId="4627" priority="6483" operator="equal">
      <formula>"PR"</formula>
    </cfRule>
  </conditionalFormatting>
  <conditionalFormatting sqref="Q13:V13 AF13:AJ13 X13:AD13">
    <cfRule type="cellIs" dxfId="4626" priority="6486" operator="equal">
      <formula>"E+N"</formula>
    </cfRule>
  </conditionalFormatting>
  <conditionalFormatting sqref="Q13:V13 AF13:AJ13 X13:AD13">
    <cfRule type="cellIs" dxfId="4625" priority="6487" operator="equal">
      <formula>"M+E"</formula>
    </cfRule>
  </conditionalFormatting>
  <conditionalFormatting sqref="Q13:V13 AF13:AJ13 X13:AD13">
    <cfRule type="cellIs" dxfId="4624" priority="6488" operator="equal">
      <formula>"O"</formula>
    </cfRule>
  </conditionalFormatting>
  <conditionalFormatting sqref="R17">
    <cfRule type="cellIs" dxfId="4623" priority="6415" operator="equal">
      <formula>"A"</formula>
    </cfRule>
  </conditionalFormatting>
  <conditionalFormatting sqref="R17">
    <cfRule type="cellIs" dxfId="4622" priority="6414" operator="equal">
      <formula>"O"</formula>
    </cfRule>
  </conditionalFormatting>
  <conditionalFormatting sqref="R17">
    <cfRule type="cellIs" dxfId="4621" priority="6413" operator="equal">
      <formula>"E+N"</formula>
    </cfRule>
  </conditionalFormatting>
  <conditionalFormatting sqref="R17">
    <cfRule type="cellIs" dxfId="4620" priority="6412" operator="equal">
      <formula>"M+E"</formula>
    </cfRule>
  </conditionalFormatting>
  <conditionalFormatting sqref="Y17">
    <cfRule type="cellIs" dxfId="4619" priority="6411" operator="equal">
      <formula>"A"</formula>
    </cfRule>
  </conditionalFormatting>
  <conditionalFormatting sqref="Y17">
    <cfRule type="cellIs" dxfId="4618" priority="6410" operator="equal">
      <formula>"O"</formula>
    </cfRule>
  </conditionalFormatting>
  <conditionalFormatting sqref="Y17">
    <cfRule type="cellIs" dxfId="4617" priority="6409" operator="equal">
      <formula>"E+N"</formula>
    </cfRule>
  </conditionalFormatting>
  <conditionalFormatting sqref="Y17">
    <cfRule type="cellIs" dxfId="4616" priority="6408" operator="equal">
      <formula>"M+E"</formula>
    </cfRule>
  </conditionalFormatting>
  <conditionalFormatting sqref="AF17">
    <cfRule type="cellIs" dxfId="4615" priority="6407" operator="equal">
      <formula>"A"</formula>
    </cfRule>
  </conditionalFormatting>
  <conditionalFormatting sqref="AF17">
    <cfRule type="cellIs" dxfId="4614" priority="6406" operator="equal">
      <formula>"O"</formula>
    </cfRule>
  </conditionalFormatting>
  <conditionalFormatting sqref="AF17">
    <cfRule type="cellIs" dxfId="4613" priority="6405" operator="equal">
      <formula>"E+N"</formula>
    </cfRule>
  </conditionalFormatting>
  <conditionalFormatting sqref="AF17">
    <cfRule type="cellIs" dxfId="4612" priority="6404" operator="equal">
      <formula>"M+E"</formula>
    </cfRule>
  </conditionalFormatting>
  <conditionalFormatting sqref="V10">
    <cfRule type="cellIs" dxfId="4611" priority="6403" operator="equal">
      <formula>"A"</formula>
    </cfRule>
  </conditionalFormatting>
  <conditionalFormatting sqref="V10">
    <cfRule type="cellIs" dxfId="4610" priority="6402" operator="equal">
      <formula>"O"</formula>
    </cfRule>
  </conditionalFormatting>
  <conditionalFormatting sqref="V10">
    <cfRule type="cellIs" dxfId="4609" priority="6401" operator="equal">
      <formula>"E+N"</formula>
    </cfRule>
  </conditionalFormatting>
  <conditionalFormatting sqref="V10">
    <cfRule type="cellIs" dxfId="4608" priority="6400" operator="equal">
      <formula>"M+E"</formula>
    </cfRule>
  </conditionalFormatting>
  <conditionalFormatting sqref="AC10">
    <cfRule type="cellIs" dxfId="4607" priority="6399" operator="equal">
      <formula>"A"</formula>
    </cfRule>
  </conditionalFormatting>
  <conditionalFormatting sqref="AC10">
    <cfRule type="cellIs" dxfId="4606" priority="6398" operator="equal">
      <formula>"O"</formula>
    </cfRule>
  </conditionalFormatting>
  <conditionalFormatting sqref="AC10">
    <cfRule type="cellIs" dxfId="4605" priority="6397" operator="equal">
      <formula>"E+N"</formula>
    </cfRule>
  </conditionalFormatting>
  <conditionalFormatting sqref="AC10">
    <cfRule type="cellIs" dxfId="4604" priority="6396" operator="equal">
      <formula>"M+E"</formula>
    </cfRule>
  </conditionalFormatting>
  <conditionalFormatting sqref="AL10">
    <cfRule type="cellIs" dxfId="4603" priority="6395" operator="equal">
      <formula>"A"</formula>
    </cfRule>
  </conditionalFormatting>
  <conditionalFormatting sqref="AL10">
    <cfRule type="cellIs" dxfId="4602" priority="6394" operator="equal">
      <formula>"O"</formula>
    </cfRule>
  </conditionalFormatting>
  <conditionalFormatting sqref="AL10">
    <cfRule type="cellIs" dxfId="4601" priority="6393" operator="equal">
      <formula>"E+N"</formula>
    </cfRule>
  </conditionalFormatting>
  <conditionalFormatting sqref="AL10">
    <cfRule type="cellIs" dxfId="4600" priority="6392" operator="equal">
      <formula>"M+E"</formula>
    </cfRule>
  </conditionalFormatting>
  <conditionalFormatting sqref="T11">
    <cfRule type="cellIs" dxfId="4599" priority="6391" operator="equal">
      <formula>"A"</formula>
    </cfRule>
  </conditionalFormatting>
  <conditionalFormatting sqref="T11">
    <cfRule type="cellIs" dxfId="4598" priority="6390" operator="equal">
      <formula>"O"</formula>
    </cfRule>
  </conditionalFormatting>
  <conditionalFormatting sqref="T11">
    <cfRule type="cellIs" dxfId="4597" priority="6389" operator="equal">
      <formula>"E+N"</formula>
    </cfRule>
  </conditionalFormatting>
  <conditionalFormatting sqref="T11">
    <cfRule type="cellIs" dxfId="4596" priority="6388" operator="equal">
      <formula>"M+E"</formula>
    </cfRule>
  </conditionalFormatting>
  <conditionalFormatting sqref="AA11">
    <cfRule type="cellIs" dxfId="4595" priority="6387" operator="equal">
      <formula>"A"</formula>
    </cfRule>
  </conditionalFormatting>
  <conditionalFormatting sqref="AA11">
    <cfRule type="cellIs" dxfId="4594" priority="6386" operator="equal">
      <formula>"O"</formula>
    </cfRule>
  </conditionalFormatting>
  <conditionalFormatting sqref="AA11">
    <cfRule type="cellIs" dxfId="4593" priority="6385" operator="equal">
      <formula>"E+N"</formula>
    </cfRule>
  </conditionalFormatting>
  <conditionalFormatting sqref="AA11">
    <cfRule type="cellIs" dxfId="4592" priority="6384" operator="equal">
      <formula>"M+E"</formula>
    </cfRule>
  </conditionalFormatting>
  <conditionalFormatting sqref="AH11">
    <cfRule type="cellIs" dxfId="4591" priority="6383" operator="equal">
      <formula>"A"</formula>
    </cfRule>
  </conditionalFormatting>
  <conditionalFormatting sqref="AH11">
    <cfRule type="cellIs" dxfId="4590" priority="6382" operator="equal">
      <formula>"O"</formula>
    </cfRule>
  </conditionalFormatting>
  <conditionalFormatting sqref="AH11">
    <cfRule type="cellIs" dxfId="4589" priority="6381" operator="equal">
      <formula>"E+N"</formula>
    </cfRule>
  </conditionalFormatting>
  <conditionalFormatting sqref="AH11">
    <cfRule type="cellIs" dxfId="4588" priority="6380" operator="equal">
      <formula>"M+E"</formula>
    </cfRule>
  </conditionalFormatting>
  <conditionalFormatting sqref="Z12">
    <cfRule type="cellIs" dxfId="4587" priority="6375" operator="equal">
      <formula>"A"</formula>
    </cfRule>
  </conditionalFormatting>
  <conditionalFormatting sqref="Z12">
    <cfRule type="cellIs" dxfId="4586" priority="6374" operator="equal">
      <formula>"O"</formula>
    </cfRule>
  </conditionalFormatting>
  <conditionalFormatting sqref="Z12">
    <cfRule type="cellIs" dxfId="4585" priority="6373" operator="equal">
      <formula>"E+N"</formula>
    </cfRule>
  </conditionalFormatting>
  <conditionalFormatting sqref="Z12">
    <cfRule type="cellIs" dxfId="4584" priority="6372" operator="equal">
      <formula>"M+E"</formula>
    </cfRule>
  </conditionalFormatting>
  <conditionalFormatting sqref="AG12">
    <cfRule type="cellIs" dxfId="4583" priority="6371" operator="equal">
      <formula>"A"</formula>
    </cfRule>
  </conditionalFormatting>
  <conditionalFormatting sqref="AG12">
    <cfRule type="cellIs" dxfId="4582" priority="6370" operator="equal">
      <formula>"O"</formula>
    </cfRule>
  </conditionalFormatting>
  <conditionalFormatting sqref="AG12">
    <cfRule type="cellIs" dxfId="4581" priority="6369" operator="equal">
      <formula>"E+N"</formula>
    </cfRule>
  </conditionalFormatting>
  <conditionalFormatting sqref="AG12">
    <cfRule type="cellIs" dxfId="4580" priority="6368" operator="equal">
      <formula>"M+E"</formula>
    </cfRule>
  </conditionalFormatting>
  <conditionalFormatting sqref="Q14">
    <cfRule type="cellIs" dxfId="4579" priority="6367" operator="equal">
      <formula>"A"</formula>
    </cfRule>
  </conditionalFormatting>
  <conditionalFormatting sqref="Q14">
    <cfRule type="cellIs" dxfId="4578" priority="6366" operator="equal">
      <formula>"O"</formula>
    </cfRule>
  </conditionalFormatting>
  <conditionalFormatting sqref="Q14">
    <cfRule type="cellIs" dxfId="4577" priority="6365" operator="equal">
      <formula>"E+N"</formula>
    </cfRule>
  </conditionalFormatting>
  <conditionalFormatting sqref="Q14">
    <cfRule type="cellIs" dxfId="4576" priority="6364" operator="equal">
      <formula>"M+E"</formula>
    </cfRule>
  </conditionalFormatting>
  <conditionalFormatting sqref="AE14">
    <cfRule type="cellIs" dxfId="4575" priority="6359" operator="equal">
      <formula>"A"</formula>
    </cfRule>
  </conditionalFormatting>
  <conditionalFormatting sqref="AE14">
    <cfRule type="cellIs" dxfId="4574" priority="6358" operator="equal">
      <formula>"O"</formula>
    </cfRule>
  </conditionalFormatting>
  <conditionalFormatting sqref="AE14">
    <cfRule type="cellIs" dxfId="4573" priority="6357" operator="equal">
      <formula>"E+N"</formula>
    </cfRule>
  </conditionalFormatting>
  <conditionalFormatting sqref="AE14">
    <cfRule type="cellIs" dxfId="4572" priority="6356" operator="equal">
      <formula>"M+E"</formula>
    </cfRule>
  </conditionalFormatting>
  <conditionalFormatting sqref="AK14">
    <cfRule type="cellIs" dxfId="4571" priority="6355" operator="equal">
      <formula>"A"</formula>
    </cfRule>
  </conditionalFormatting>
  <conditionalFormatting sqref="AK14">
    <cfRule type="cellIs" dxfId="4570" priority="6354" operator="equal">
      <formula>"O"</formula>
    </cfRule>
  </conditionalFormatting>
  <conditionalFormatting sqref="AK14">
    <cfRule type="cellIs" dxfId="4569" priority="6353" operator="equal">
      <formula>"E+N"</formula>
    </cfRule>
  </conditionalFormatting>
  <conditionalFormatting sqref="AK14">
    <cfRule type="cellIs" dxfId="4568" priority="6352" operator="equal">
      <formula>"M+E"</formula>
    </cfRule>
  </conditionalFormatting>
  <conditionalFormatting sqref="AJ15">
    <cfRule type="cellIs" dxfId="4567" priority="6343" operator="equal">
      <formula>"A"</formula>
    </cfRule>
  </conditionalFormatting>
  <conditionalFormatting sqref="AJ15">
    <cfRule type="cellIs" dxfId="4566" priority="6342" operator="equal">
      <formula>"O"</formula>
    </cfRule>
  </conditionalFormatting>
  <conditionalFormatting sqref="AJ15">
    <cfRule type="cellIs" dxfId="4565" priority="6341" operator="equal">
      <formula>"E+N"</formula>
    </cfRule>
  </conditionalFormatting>
  <conditionalFormatting sqref="AJ15">
    <cfRule type="cellIs" dxfId="4564" priority="6340" operator="equal">
      <formula>"M+E"</formula>
    </cfRule>
  </conditionalFormatting>
  <conditionalFormatting sqref="T31">
    <cfRule type="cellIs" dxfId="4563" priority="6160" operator="equal">
      <formula>"A"</formula>
    </cfRule>
  </conditionalFormatting>
  <conditionalFormatting sqref="T31">
    <cfRule type="cellIs" dxfId="4562" priority="6159" operator="equal">
      <formula>"O"</formula>
    </cfRule>
  </conditionalFormatting>
  <conditionalFormatting sqref="T31">
    <cfRule type="cellIs" dxfId="4561" priority="6158" operator="equal">
      <formula>"E+N"</formula>
    </cfRule>
  </conditionalFormatting>
  <conditionalFormatting sqref="T31">
    <cfRule type="cellIs" dxfId="4560" priority="6157" operator="equal">
      <formula>"M+E"</formula>
    </cfRule>
  </conditionalFormatting>
  <conditionalFormatting sqref="Z16">
    <cfRule type="cellIs" dxfId="4559" priority="6324" operator="equal">
      <formula>"A"</formula>
    </cfRule>
  </conditionalFormatting>
  <conditionalFormatting sqref="Z16">
    <cfRule type="cellIs" dxfId="4558" priority="6323" operator="equal">
      <formula>"O"</formula>
    </cfRule>
  </conditionalFormatting>
  <conditionalFormatting sqref="Z16">
    <cfRule type="cellIs" dxfId="4557" priority="6322" operator="equal">
      <formula>"E+N"</formula>
    </cfRule>
  </conditionalFormatting>
  <conditionalFormatting sqref="Z16">
    <cfRule type="cellIs" dxfId="4556" priority="6321" operator="equal">
      <formula>"M+E"</formula>
    </cfRule>
  </conditionalFormatting>
  <conditionalFormatting sqref="AG16">
    <cfRule type="cellIs" dxfId="4555" priority="6320" operator="equal">
      <formula>"A"</formula>
    </cfRule>
  </conditionalFormatting>
  <conditionalFormatting sqref="AG16">
    <cfRule type="cellIs" dxfId="4554" priority="6319" operator="equal">
      <formula>"O"</formula>
    </cfRule>
  </conditionalFormatting>
  <conditionalFormatting sqref="AG16">
    <cfRule type="cellIs" dxfId="4553" priority="6318" operator="equal">
      <formula>"E+N"</formula>
    </cfRule>
  </conditionalFormatting>
  <conditionalFormatting sqref="AG16">
    <cfRule type="cellIs" dxfId="4552" priority="6317" operator="equal">
      <formula>"M+E"</formula>
    </cfRule>
  </conditionalFormatting>
  <conditionalFormatting sqref="T18">
    <cfRule type="cellIs" dxfId="4551" priority="6316" operator="equal">
      <formula>"A"</formula>
    </cfRule>
  </conditionalFormatting>
  <conditionalFormatting sqref="T18">
    <cfRule type="cellIs" dxfId="4550" priority="6315" operator="equal">
      <formula>"O"</formula>
    </cfRule>
  </conditionalFormatting>
  <conditionalFormatting sqref="T18">
    <cfRule type="cellIs" dxfId="4549" priority="6314" operator="equal">
      <formula>"E+N"</formula>
    </cfRule>
  </conditionalFormatting>
  <conditionalFormatting sqref="T18">
    <cfRule type="cellIs" dxfId="4548" priority="6313" operator="equal">
      <formula>"M+E"</formula>
    </cfRule>
  </conditionalFormatting>
  <conditionalFormatting sqref="AA18">
    <cfRule type="cellIs" dxfId="4547" priority="6312" operator="equal">
      <formula>"A"</formula>
    </cfRule>
  </conditionalFormatting>
  <conditionalFormatting sqref="AA18">
    <cfRule type="cellIs" dxfId="4546" priority="6311" operator="equal">
      <formula>"O"</formula>
    </cfRule>
  </conditionalFormatting>
  <conditionalFormatting sqref="AA18">
    <cfRule type="cellIs" dxfId="4545" priority="6310" operator="equal">
      <formula>"E+N"</formula>
    </cfRule>
  </conditionalFormatting>
  <conditionalFormatting sqref="AA18">
    <cfRule type="cellIs" dxfId="4544" priority="6309" operator="equal">
      <formula>"M+E"</formula>
    </cfRule>
  </conditionalFormatting>
  <conditionalFormatting sqref="AH18">
    <cfRule type="cellIs" dxfId="4543" priority="6308" operator="equal">
      <formula>"A"</formula>
    </cfRule>
  </conditionalFormatting>
  <conditionalFormatting sqref="AH18">
    <cfRule type="cellIs" dxfId="4542" priority="6307" operator="equal">
      <formula>"O"</formula>
    </cfRule>
  </conditionalFormatting>
  <conditionalFormatting sqref="AH18">
    <cfRule type="cellIs" dxfId="4541" priority="6306" operator="equal">
      <formula>"E+N"</formula>
    </cfRule>
  </conditionalFormatting>
  <conditionalFormatting sqref="AH18">
    <cfRule type="cellIs" dxfId="4540" priority="6305" operator="equal">
      <formula>"M+E"</formula>
    </cfRule>
  </conditionalFormatting>
  <conditionalFormatting sqref="Z19">
    <cfRule type="cellIs" dxfId="4539" priority="6292" operator="equal">
      <formula>"A"</formula>
    </cfRule>
  </conditionalFormatting>
  <conditionalFormatting sqref="Z19">
    <cfRule type="cellIs" dxfId="4538" priority="6291" operator="equal">
      <formula>"O"</formula>
    </cfRule>
  </conditionalFormatting>
  <conditionalFormatting sqref="Z19">
    <cfRule type="cellIs" dxfId="4537" priority="6290" operator="equal">
      <formula>"E+N"</formula>
    </cfRule>
  </conditionalFormatting>
  <conditionalFormatting sqref="Z19">
    <cfRule type="cellIs" dxfId="4536" priority="6289" operator="equal">
      <formula>"M+E"</formula>
    </cfRule>
  </conditionalFormatting>
  <conditionalFormatting sqref="AB24 AD24:AI24">
    <cfRule type="cellIs" dxfId="4535" priority="6031" operator="equal">
      <formula>"A"</formula>
    </cfRule>
  </conditionalFormatting>
  <conditionalFormatting sqref="AB24 AD24:AI24">
    <cfRule type="cellIs" dxfId="4534" priority="6030" operator="equal">
      <formula>"O"</formula>
    </cfRule>
  </conditionalFormatting>
  <conditionalFormatting sqref="U33">
    <cfRule type="cellIs" dxfId="4533" priority="6136" operator="equal">
      <formula>"A"</formula>
    </cfRule>
  </conditionalFormatting>
  <conditionalFormatting sqref="U33">
    <cfRule type="cellIs" dxfId="4532" priority="6135" operator="equal">
      <formula>"O"</formula>
    </cfRule>
  </conditionalFormatting>
  <conditionalFormatting sqref="U33">
    <cfRule type="cellIs" dxfId="4531" priority="6134" operator="equal">
      <formula>"E+N"</formula>
    </cfRule>
  </conditionalFormatting>
  <conditionalFormatting sqref="U33">
    <cfRule type="cellIs" dxfId="4530" priority="6133" operator="equal">
      <formula>"M+E"</formula>
    </cfRule>
  </conditionalFormatting>
  <conditionalFormatting sqref="U21">
    <cfRule type="cellIs" dxfId="4529" priority="6272" operator="equal">
      <formula>"A"</formula>
    </cfRule>
  </conditionalFormatting>
  <conditionalFormatting sqref="U21">
    <cfRule type="cellIs" dxfId="4528" priority="6271" operator="equal">
      <formula>"O"</formula>
    </cfRule>
  </conditionalFormatting>
  <conditionalFormatting sqref="U21">
    <cfRule type="cellIs" dxfId="4527" priority="6270" operator="equal">
      <formula>"E+N"</formula>
    </cfRule>
  </conditionalFormatting>
  <conditionalFormatting sqref="U21">
    <cfRule type="cellIs" dxfId="4526" priority="6269" operator="equal">
      <formula>"M+E"</formula>
    </cfRule>
  </conditionalFormatting>
  <conditionalFormatting sqref="AB21">
    <cfRule type="cellIs" dxfId="4525" priority="6268" operator="equal">
      <formula>"A"</formula>
    </cfRule>
  </conditionalFormatting>
  <conditionalFormatting sqref="AB21">
    <cfRule type="cellIs" dxfId="4524" priority="6267" operator="equal">
      <formula>"O"</formula>
    </cfRule>
  </conditionalFormatting>
  <conditionalFormatting sqref="AB21">
    <cfRule type="cellIs" dxfId="4523" priority="6266" operator="equal">
      <formula>"E+N"</formula>
    </cfRule>
  </conditionalFormatting>
  <conditionalFormatting sqref="AB21">
    <cfRule type="cellIs" dxfId="4522" priority="6265" operator="equal">
      <formula>"M+E"</formula>
    </cfRule>
  </conditionalFormatting>
  <conditionalFormatting sqref="S22">
    <cfRule type="cellIs" dxfId="4521" priority="6264" operator="equal">
      <formula>"A"</formula>
    </cfRule>
  </conditionalFormatting>
  <conditionalFormatting sqref="S22">
    <cfRule type="cellIs" dxfId="4520" priority="6263" operator="equal">
      <formula>"O"</formula>
    </cfRule>
  </conditionalFormatting>
  <conditionalFormatting sqref="S22">
    <cfRule type="cellIs" dxfId="4519" priority="6262" operator="equal">
      <formula>"E+N"</formula>
    </cfRule>
  </conditionalFormatting>
  <conditionalFormatting sqref="S22">
    <cfRule type="cellIs" dxfId="4518" priority="6261" operator="equal">
      <formula>"M+E"</formula>
    </cfRule>
  </conditionalFormatting>
  <conditionalFormatting sqref="Z22">
    <cfRule type="cellIs" dxfId="4517" priority="6260" operator="equal">
      <formula>"A"</formula>
    </cfRule>
  </conditionalFormatting>
  <conditionalFormatting sqref="Z22">
    <cfRule type="cellIs" dxfId="4516" priority="6259" operator="equal">
      <formula>"O"</formula>
    </cfRule>
  </conditionalFormatting>
  <conditionalFormatting sqref="Z22">
    <cfRule type="cellIs" dxfId="4515" priority="6258" operator="equal">
      <formula>"E+N"</formula>
    </cfRule>
  </conditionalFormatting>
  <conditionalFormatting sqref="Z22">
    <cfRule type="cellIs" dxfId="4514" priority="6257" operator="equal">
      <formula>"M+E"</formula>
    </cfRule>
  </conditionalFormatting>
  <conditionalFormatting sqref="AG22">
    <cfRule type="cellIs" dxfId="4513" priority="6256" operator="equal">
      <formula>"A"</formula>
    </cfRule>
  </conditionalFormatting>
  <conditionalFormatting sqref="AG22">
    <cfRule type="cellIs" dxfId="4512" priority="6255" operator="equal">
      <formula>"O"</formula>
    </cfRule>
  </conditionalFormatting>
  <conditionalFormatting sqref="AG22">
    <cfRule type="cellIs" dxfId="4511" priority="6254" operator="equal">
      <formula>"E+N"</formula>
    </cfRule>
  </conditionalFormatting>
  <conditionalFormatting sqref="AG22">
    <cfRule type="cellIs" dxfId="4510" priority="6253" operator="equal">
      <formula>"M+E"</formula>
    </cfRule>
  </conditionalFormatting>
  <conditionalFormatting sqref="R23">
    <cfRule type="cellIs" dxfId="4509" priority="6252" operator="equal">
      <formula>"A"</formula>
    </cfRule>
  </conditionalFormatting>
  <conditionalFormatting sqref="R23">
    <cfRule type="cellIs" dxfId="4508" priority="6251" operator="equal">
      <formula>"O"</formula>
    </cfRule>
  </conditionalFormatting>
  <conditionalFormatting sqref="R23">
    <cfRule type="cellIs" dxfId="4507" priority="6250" operator="equal">
      <formula>"E+N"</formula>
    </cfRule>
  </conditionalFormatting>
  <conditionalFormatting sqref="R23">
    <cfRule type="cellIs" dxfId="4506" priority="6249" operator="equal">
      <formula>"M+E"</formula>
    </cfRule>
  </conditionalFormatting>
  <conditionalFormatting sqref="Y23">
    <cfRule type="cellIs" dxfId="4505" priority="6248" operator="equal">
      <formula>"A"</formula>
    </cfRule>
  </conditionalFormatting>
  <conditionalFormatting sqref="Y23">
    <cfRule type="cellIs" dxfId="4504" priority="6247" operator="equal">
      <formula>"O"</formula>
    </cfRule>
  </conditionalFormatting>
  <conditionalFormatting sqref="Y23">
    <cfRule type="cellIs" dxfId="4503" priority="6246" operator="equal">
      <formula>"E+N"</formula>
    </cfRule>
  </conditionalFormatting>
  <conditionalFormatting sqref="Y23">
    <cfRule type="cellIs" dxfId="4502" priority="6245" operator="equal">
      <formula>"M+E"</formula>
    </cfRule>
  </conditionalFormatting>
  <conditionalFormatting sqref="R24">
    <cfRule type="cellIs" dxfId="4501" priority="6240" operator="equal">
      <formula>"A"</formula>
    </cfRule>
  </conditionalFormatting>
  <conditionalFormatting sqref="R24">
    <cfRule type="cellIs" dxfId="4500" priority="6239" operator="equal">
      <formula>"O"</formula>
    </cfRule>
  </conditionalFormatting>
  <conditionalFormatting sqref="R24">
    <cfRule type="cellIs" dxfId="4499" priority="6238" operator="equal">
      <formula>"E+N"</formula>
    </cfRule>
  </conditionalFormatting>
  <conditionalFormatting sqref="R24">
    <cfRule type="cellIs" dxfId="4498" priority="6237" operator="equal">
      <formula>"M+E"</formula>
    </cfRule>
  </conditionalFormatting>
  <conditionalFormatting sqref="Y24">
    <cfRule type="cellIs" dxfId="4497" priority="6236" operator="equal">
      <formula>"A"</formula>
    </cfRule>
  </conditionalFormatting>
  <conditionalFormatting sqref="Y24">
    <cfRule type="cellIs" dxfId="4496" priority="6235" operator="equal">
      <formula>"O"</formula>
    </cfRule>
  </conditionalFormatting>
  <conditionalFormatting sqref="Y24">
    <cfRule type="cellIs" dxfId="4495" priority="6234" operator="equal">
      <formula>"E+N"</formula>
    </cfRule>
  </conditionalFormatting>
  <conditionalFormatting sqref="Y24">
    <cfRule type="cellIs" dxfId="4494" priority="6233" operator="equal">
      <formula>"M+E"</formula>
    </cfRule>
  </conditionalFormatting>
  <conditionalFormatting sqref="AC25">
    <cfRule type="cellIs" dxfId="4493" priority="6232" operator="equal">
      <formula>"A"</formula>
    </cfRule>
  </conditionalFormatting>
  <conditionalFormatting sqref="AC25">
    <cfRule type="cellIs" dxfId="4492" priority="6231" operator="equal">
      <formula>"O"</formula>
    </cfRule>
  </conditionalFormatting>
  <conditionalFormatting sqref="AC25">
    <cfRule type="cellIs" dxfId="4491" priority="6230" operator="equal">
      <formula>"E+N"</formula>
    </cfRule>
  </conditionalFormatting>
  <conditionalFormatting sqref="AC25">
    <cfRule type="cellIs" dxfId="4490" priority="6229" operator="equal">
      <formula>"M+E"</formula>
    </cfRule>
  </conditionalFormatting>
  <conditionalFormatting sqref="U25">
    <cfRule type="cellIs" dxfId="4489" priority="6228" operator="equal">
      <formula>"A"</formula>
    </cfRule>
  </conditionalFormatting>
  <conditionalFormatting sqref="U25">
    <cfRule type="cellIs" dxfId="4488" priority="6227" operator="equal">
      <formula>"O"</formula>
    </cfRule>
  </conditionalFormatting>
  <conditionalFormatting sqref="U25">
    <cfRule type="cellIs" dxfId="4487" priority="6226" operator="equal">
      <formula>"E+N"</formula>
    </cfRule>
  </conditionalFormatting>
  <conditionalFormatting sqref="U25">
    <cfRule type="cellIs" dxfId="4486" priority="6225" operator="equal">
      <formula>"M+E"</formula>
    </cfRule>
  </conditionalFormatting>
  <conditionalFormatting sqref="AL25">
    <cfRule type="cellIs" dxfId="4485" priority="6224" operator="equal">
      <formula>"A"</formula>
    </cfRule>
  </conditionalFormatting>
  <conditionalFormatting sqref="AL25">
    <cfRule type="cellIs" dxfId="4484" priority="6223" operator="equal">
      <formula>"O"</formula>
    </cfRule>
  </conditionalFormatting>
  <conditionalFormatting sqref="AL25">
    <cfRule type="cellIs" dxfId="4483" priority="6222" operator="equal">
      <formula>"E+N"</formula>
    </cfRule>
  </conditionalFormatting>
  <conditionalFormatting sqref="AL25">
    <cfRule type="cellIs" dxfId="4482" priority="6221" operator="equal">
      <formula>"M+E"</formula>
    </cfRule>
  </conditionalFormatting>
  <conditionalFormatting sqref="U27">
    <cfRule type="cellIs" dxfId="4481" priority="6220" operator="equal">
      <formula>"A"</formula>
    </cfRule>
  </conditionalFormatting>
  <conditionalFormatting sqref="U27">
    <cfRule type="cellIs" dxfId="4480" priority="6219" operator="equal">
      <formula>"O"</formula>
    </cfRule>
  </conditionalFormatting>
  <conditionalFormatting sqref="U27">
    <cfRule type="cellIs" dxfId="4479" priority="6218" operator="equal">
      <formula>"E+N"</formula>
    </cfRule>
  </conditionalFormatting>
  <conditionalFormatting sqref="U27">
    <cfRule type="cellIs" dxfId="4478" priority="6217" operator="equal">
      <formula>"M+E"</formula>
    </cfRule>
  </conditionalFormatting>
  <conditionalFormatting sqref="AB27">
    <cfRule type="cellIs" dxfId="4477" priority="6216" operator="equal">
      <formula>"A"</formula>
    </cfRule>
  </conditionalFormatting>
  <conditionalFormatting sqref="AB27">
    <cfRule type="cellIs" dxfId="4476" priority="6215" operator="equal">
      <formula>"O"</formula>
    </cfRule>
  </conditionalFormatting>
  <conditionalFormatting sqref="AB27">
    <cfRule type="cellIs" dxfId="4475" priority="6214" operator="equal">
      <formula>"E+N"</formula>
    </cfRule>
  </conditionalFormatting>
  <conditionalFormatting sqref="AB27">
    <cfRule type="cellIs" dxfId="4474" priority="6213" operator="equal">
      <formula>"M+E"</formula>
    </cfRule>
  </conditionalFormatting>
  <conditionalFormatting sqref="AH26">
    <cfRule type="cellIs" dxfId="4473" priority="6204" operator="equal">
      <formula>"A"</formula>
    </cfRule>
  </conditionalFormatting>
  <conditionalFormatting sqref="AH26">
    <cfRule type="cellIs" dxfId="4472" priority="6203" operator="equal">
      <formula>"O"</formula>
    </cfRule>
  </conditionalFormatting>
  <conditionalFormatting sqref="AH26">
    <cfRule type="cellIs" dxfId="4471" priority="6202" operator="equal">
      <formula>"E+N"</formula>
    </cfRule>
  </conditionalFormatting>
  <conditionalFormatting sqref="AH26">
    <cfRule type="cellIs" dxfId="4470" priority="6201" operator="equal">
      <formula>"M+E"</formula>
    </cfRule>
  </conditionalFormatting>
  <conditionalFormatting sqref="V28">
    <cfRule type="cellIs" dxfId="4469" priority="6200" operator="equal">
      <formula>"A"</formula>
    </cfRule>
  </conditionalFormatting>
  <conditionalFormatting sqref="V28">
    <cfRule type="cellIs" dxfId="4468" priority="6199" operator="equal">
      <formula>"O"</formula>
    </cfRule>
  </conditionalFormatting>
  <conditionalFormatting sqref="V28">
    <cfRule type="cellIs" dxfId="4467" priority="6198" operator="equal">
      <formula>"E+N"</formula>
    </cfRule>
  </conditionalFormatting>
  <conditionalFormatting sqref="V28">
    <cfRule type="cellIs" dxfId="4466" priority="6197" operator="equal">
      <formula>"M+E"</formula>
    </cfRule>
  </conditionalFormatting>
  <conditionalFormatting sqref="AC28">
    <cfRule type="cellIs" dxfId="4465" priority="6196" operator="equal">
      <formula>"A"</formula>
    </cfRule>
  </conditionalFormatting>
  <conditionalFormatting sqref="AC28">
    <cfRule type="cellIs" dxfId="4464" priority="6195" operator="equal">
      <formula>"O"</formula>
    </cfRule>
  </conditionalFormatting>
  <conditionalFormatting sqref="AC28">
    <cfRule type="cellIs" dxfId="4463" priority="6194" operator="equal">
      <formula>"E+N"</formula>
    </cfRule>
  </conditionalFormatting>
  <conditionalFormatting sqref="AC28">
    <cfRule type="cellIs" dxfId="4462" priority="6193" operator="equal">
      <formula>"M+E"</formula>
    </cfRule>
  </conditionalFormatting>
  <conditionalFormatting sqref="AI28">
    <cfRule type="cellIs" dxfId="4461" priority="6192" operator="equal">
      <formula>"A"</formula>
    </cfRule>
  </conditionalFormatting>
  <conditionalFormatting sqref="AI28">
    <cfRule type="cellIs" dxfId="4460" priority="6191" operator="equal">
      <formula>"O"</formula>
    </cfRule>
  </conditionalFormatting>
  <conditionalFormatting sqref="AI28">
    <cfRule type="cellIs" dxfId="4459" priority="6190" operator="equal">
      <formula>"E+N"</formula>
    </cfRule>
  </conditionalFormatting>
  <conditionalFormatting sqref="AI28">
    <cfRule type="cellIs" dxfId="4458" priority="6189" operator="equal">
      <formula>"M+E"</formula>
    </cfRule>
  </conditionalFormatting>
  <conditionalFormatting sqref="AJ27">
    <cfRule type="cellIs" dxfId="4457" priority="6188" operator="equal">
      <formula>"A"</formula>
    </cfRule>
  </conditionalFormatting>
  <conditionalFormatting sqref="AJ27">
    <cfRule type="cellIs" dxfId="4456" priority="6187" operator="equal">
      <formula>"O"</formula>
    </cfRule>
  </conditionalFormatting>
  <conditionalFormatting sqref="AJ27">
    <cfRule type="cellIs" dxfId="4455" priority="6186" operator="equal">
      <formula>"E+N"</formula>
    </cfRule>
  </conditionalFormatting>
  <conditionalFormatting sqref="AJ27">
    <cfRule type="cellIs" dxfId="4454" priority="6185" operator="equal">
      <formula>"M+E"</formula>
    </cfRule>
  </conditionalFormatting>
  <conditionalFormatting sqref="S29">
    <cfRule type="cellIs" dxfId="4453" priority="6184" operator="equal">
      <formula>"A"</formula>
    </cfRule>
  </conditionalFormatting>
  <conditionalFormatting sqref="S29">
    <cfRule type="cellIs" dxfId="4452" priority="6183" operator="equal">
      <formula>"O"</formula>
    </cfRule>
  </conditionalFormatting>
  <conditionalFormatting sqref="S29">
    <cfRule type="cellIs" dxfId="4451" priority="6182" operator="equal">
      <formula>"E+N"</formula>
    </cfRule>
  </conditionalFormatting>
  <conditionalFormatting sqref="S29">
    <cfRule type="cellIs" dxfId="4450" priority="6181" operator="equal">
      <formula>"M+E"</formula>
    </cfRule>
  </conditionalFormatting>
  <conditionalFormatting sqref="X30">
    <cfRule type="cellIs" dxfId="4449" priority="6168" operator="equal">
      <formula>"A"</formula>
    </cfRule>
  </conditionalFormatting>
  <conditionalFormatting sqref="X30">
    <cfRule type="cellIs" dxfId="4448" priority="6167" operator="equal">
      <formula>"O"</formula>
    </cfRule>
  </conditionalFormatting>
  <conditionalFormatting sqref="X30">
    <cfRule type="cellIs" dxfId="4447" priority="6166" operator="equal">
      <formula>"E+N"</formula>
    </cfRule>
  </conditionalFormatting>
  <conditionalFormatting sqref="X30">
    <cfRule type="cellIs" dxfId="4446" priority="6165" operator="equal">
      <formula>"M+E"</formula>
    </cfRule>
  </conditionalFormatting>
  <conditionalFormatting sqref="AA31">
    <cfRule type="cellIs" dxfId="4445" priority="6156" operator="equal">
      <formula>"A"</formula>
    </cfRule>
  </conditionalFormatting>
  <conditionalFormatting sqref="AA31">
    <cfRule type="cellIs" dxfId="4444" priority="6155" operator="equal">
      <formula>"O"</formula>
    </cfRule>
  </conditionalFormatting>
  <conditionalFormatting sqref="AA31">
    <cfRule type="cellIs" dxfId="4443" priority="6154" operator="equal">
      <formula>"E+N"</formula>
    </cfRule>
  </conditionalFormatting>
  <conditionalFormatting sqref="AA31">
    <cfRule type="cellIs" dxfId="4442" priority="6153" operator="equal">
      <formula>"M+E"</formula>
    </cfRule>
  </conditionalFormatting>
  <conditionalFormatting sqref="AH31">
    <cfRule type="cellIs" dxfId="4441" priority="6152" operator="equal">
      <formula>"A"</formula>
    </cfRule>
  </conditionalFormatting>
  <conditionalFormatting sqref="AH31">
    <cfRule type="cellIs" dxfId="4440" priority="6151" operator="equal">
      <formula>"O"</formula>
    </cfRule>
  </conditionalFormatting>
  <conditionalFormatting sqref="AH31">
    <cfRule type="cellIs" dxfId="4439" priority="6150" operator="equal">
      <formula>"E+N"</formula>
    </cfRule>
  </conditionalFormatting>
  <conditionalFormatting sqref="AH31">
    <cfRule type="cellIs" dxfId="4438" priority="6149" operator="equal">
      <formula>"M+E"</formula>
    </cfRule>
  </conditionalFormatting>
  <conditionalFormatting sqref="X32">
    <cfRule type="cellIs" dxfId="4437" priority="6144" operator="equal">
      <formula>"A"</formula>
    </cfRule>
  </conditionalFormatting>
  <conditionalFormatting sqref="X32">
    <cfRule type="cellIs" dxfId="4436" priority="6143" operator="equal">
      <formula>"O"</formula>
    </cfRule>
  </conditionalFormatting>
  <conditionalFormatting sqref="X32">
    <cfRule type="cellIs" dxfId="4435" priority="6142" operator="equal">
      <formula>"E+N"</formula>
    </cfRule>
  </conditionalFormatting>
  <conditionalFormatting sqref="X32">
    <cfRule type="cellIs" dxfId="4434" priority="6141" operator="equal">
      <formula>"M+E"</formula>
    </cfRule>
  </conditionalFormatting>
  <conditionalFormatting sqref="AB33">
    <cfRule type="cellIs" dxfId="4433" priority="6132" operator="equal">
      <formula>"A"</formula>
    </cfRule>
  </conditionalFormatting>
  <conditionalFormatting sqref="AB33">
    <cfRule type="cellIs" dxfId="4432" priority="6131" operator="equal">
      <formula>"O"</formula>
    </cfRule>
  </conditionalFormatting>
  <conditionalFormatting sqref="AB33">
    <cfRule type="cellIs" dxfId="4431" priority="6130" operator="equal">
      <formula>"E+N"</formula>
    </cfRule>
  </conditionalFormatting>
  <conditionalFormatting sqref="AB33">
    <cfRule type="cellIs" dxfId="4430" priority="6129" operator="equal">
      <formula>"M+E"</formula>
    </cfRule>
  </conditionalFormatting>
  <conditionalFormatting sqref="AI33:AI34">
    <cfRule type="cellIs" dxfId="4429" priority="6128" operator="equal">
      <formula>"A"</formula>
    </cfRule>
  </conditionalFormatting>
  <conditionalFormatting sqref="AI33:AI34">
    <cfRule type="cellIs" dxfId="4428" priority="6127" operator="equal">
      <formula>"O"</formula>
    </cfRule>
  </conditionalFormatting>
  <conditionalFormatting sqref="AI33:AI34">
    <cfRule type="cellIs" dxfId="4427" priority="6126" operator="equal">
      <formula>"E+N"</formula>
    </cfRule>
  </conditionalFormatting>
  <conditionalFormatting sqref="AI33:AI34">
    <cfRule type="cellIs" dxfId="4426" priority="6125" operator="equal">
      <formula>"M+E"</formula>
    </cfRule>
  </conditionalFormatting>
  <conditionalFormatting sqref="V34">
    <cfRule type="cellIs" dxfId="4425" priority="6124" operator="equal">
      <formula>"A"</formula>
    </cfRule>
  </conditionalFormatting>
  <conditionalFormatting sqref="V34">
    <cfRule type="cellIs" dxfId="4424" priority="6123" operator="equal">
      <formula>"O"</formula>
    </cfRule>
  </conditionalFormatting>
  <conditionalFormatting sqref="V34">
    <cfRule type="cellIs" dxfId="4423" priority="6122" operator="equal">
      <formula>"E+N"</formula>
    </cfRule>
  </conditionalFormatting>
  <conditionalFormatting sqref="V34">
    <cfRule type="cellIs" dxfId="4422" priority="6121" operator="equal">
      <formula>"M+E"</formula>
    </cfRule>
  </conditionalFormatting>
  <conditionalFormatting sqref="AJ34">
    <cfRule type="cellIs" dxfId="4421" priority="6116" operator="equal">
      <formula>"A"</formula>
    </cfRule>
  </conditionalFormatting>
  <conditionalFormatting sqref="AJ34">
    <cfRule type="cellIs" dxfId="4420" priority="6115" operator="equal">
      <formula>"O"</formula>
    </cfRule>
  </conditionalFormatting>
  <conditionalFormatting sqref="AJ34">
    <cfRule type="cellIs" dxfId="4419" priority="6114" operator="equal">
      <formula>"E+N"</formula>
    </cfRule>
  </conditionalFormatting>
  <conditionalFormatting sqref="AJ34">
    <cfRule type="cellIs" dxfId="4418" priority="6113" operator="equal">
      <formula>"M+E"</formula>
    </cfRule>
  </conditionalFormatting>
  <conditionalFormatting sqref="S35">
    <cfRule type="cellIs" dxfId="4417" priority="6112" operator="equal">
      <formula>"A"</formula>
    </cfRule>
  </conditionalFormatting>
  <conditionalFormatting sqref="S35">
    <cfRule type="cellIs" dxfId="4416" priority="6111" operator="equal">
      <formula>"O"</formula>
    </cfRule>
  </conditionalFormatting>
  <conditionalFormatting sqref="S35">
    <cfRule type="cellIs" dxfId="4415" priority="6110" operator="equal">
      <formula>"E+N"</formula>
    </cfRule>
  </conditionalFormatting>
  <conditionalFormatting sqref="S35">
    <cfRule type="cellIs" dxfId="4414" priority="6109" operator="equal">
      <formula>"M+E"</formula>
    </cfRule>
  </conditionalFormatting>
  <conditionalFormatting sqref="Z35">
    <cfRule type="cellIs" dxfId="4413" priority="6108" operator="equal">
      <formula>"A"</formula>
    </cfRule>
  </conditionalFormatting>
  <conditionalFormatting sqref="Z35">
    <cfRule type="cellIs" dxfId="4412" priority="6107" operator="equal">
      <formula>"O"</formula>
    </cfRule>
  </conditionalFormatting>
  <conditionalFormatting sqref="Z35">
    <cfRule type="cellIs" dxfId="4411" priority="6106" operator="equal">
      <formula>"E+N"</formula>
    </cfRule>
  </conditionalFormatting>
  <conditionalFormatting sqref="Z35">
    <cfRule type="cellIs" dxfId="4410" priority="6105" operator="equal">
      <formula>"M+E"</formula>
    </cfRule>
  </conditionalFormatting>
  <conditionalFormatting sqref="AG35">
    <cfRule type="cellIs" dxfId="4409" priority="6104" operator="equal">
      <formula>"A"</formula>
    </cfRule>
  </conditionalFormatting>
  <conditionalFormatting sqref="AG35">
    <cfRule type="cellIs" dxfId="4408" priority="6103" operator="equal">
      <formula>"O"</formula>
    </cfRule>
  </conditionalFormatting>
  <conditionalFormatting sqref="AG35">
    <cfRule type="cellIs" dxfId="4407" priority="6102" operator="equal">
      <formula>"E+N"</formula>
    </cfRule>
  </conditionalFormatting>
  <conditionalFormatting sqref="AG35">
    <cfRule type="cellIs" dxfId="4406" priority="6101" operator="equal">
      <formula>"M+E"</formula>
    </cfRule>
  </conditionalFormatting>
  <conditionalFormatting sqref="AE36">
    <cfRule type="cellIs" dxfId="4405" priority="6096" operator="equal">
      <formula>"A"</formula>
    </cfRule>
  </conditionalFormatting>
  <conditionalFormatting sqref="AE36">
    <cfRule type="cellIs" dxfId="4404" priority="6095" operator="equal">
      <formula>"O"</formula>
    </cfRule>
  </conditionalFormatting>
  <conditionalFormatting sqref="AE36">
    <cfRule type="cellIs" dxfId="4403" priority="6094" operator="equal">
      <formula>"E+N"</formula>
    </cfRule>
  </conditionalFormatting>
  <conditionalFormatting sqref="AE36">
    <cfRule type="cellIs" dxfId="4402" priority="6093" operator="equal">
      <formula>"M+E"</formula>
    </cfRule>
  </conditionalFormatting>
  <conditionalFormatting sqref="V37">
    <cfRule type="cellIs" dxfId="4401" priority="6092" operator="equal">
      <formula>"A"</formula>
    </cfRule>
  </conditionalFormatting>
  <conditionalFormatting sqref="V37">
    <cfRule type="cellIs" dxfId="4400" priority="6091" operator="equal">
      <formula>"O"</formula>
    </cfRule>
  </conditionalFormatting>
  <conditionalFormatting sqref="V37">
    <cfRule type="cellIs" dxfId="4399" priority="6090" operator="equal">
      <formula>"E+N"</formula>
    </cfRule>
  </conditionalFormatting>
  <conditionalFormatting sqref="V37">
    <cfRule type="cellIs" dxfId="4398" priority="6089" operator="equal">
      <formula>"M+E"</formula>
    </cfRule>
  </conditionalFormatting>
  <conditionalFormatting sqref="AD37">
    <cfRule type="cellIs" dxfId="4397" priority="6088" operator="equal">
      <formula>"A"</formula>
    </cfRule>
  </conditionalFormatting>
  <conditionalFormatting sqref="AD37">
    <cfRule type="cellIs" dxfId="4396" priority="6087" operator="equal">
      <formula>"O"</formula>
    </cfRule>
  </conditionalFormatting>
  <conditionalFormatting sqref="AD37">
    <cfRule type="cellIs" dxfId="4395" priority="6086" operator="equal">
      <formula>"E+N"</formula>
    </cfRule>
  </conditionalFormatting>
  <conditionalFormatting sqref="AD37">
    <cfRule type="cellIs" dxfId="4394" priority="6085" operator="equal">
      <formula>"M+E"</formula>
    </cfRule>
  </conditionalFormatting>
  <conditionalFormatting sqref="AL37">
    <cfRule type="cellIs" dxfId="4393" priority="6084" operator="equal">
      <formula>"A"</formula>
    </cfRule>
  </conditionalFormatting>
  <conditionalFormatting sqref="AL37">
    <cfRule type="cellIs" dxfId="4392" priority="6083" operator="equal">
      <formula>"O"</formula>
    </cfRule>
  </conditionalFormatting>
  <conditionalFormatting sqref="AL37">
    <cfRule type="cellIs" dxfId="4391" priority="6082" operator="equal">
      <formula>"E+N"</formula>
    </cfRule>
  </conditionalFormatting>
  <conditionalFormatting sqref="AL37">
    <cfRule type="cellIs" dxfId="4390" priority="6081" operator="equal">
      <formula>"M+E"</formula>
    </cfRule>
  </conditionalFormatting>
  <conditionalFormatting sqref="V39">
    <cfRule type="cellIs" dxfId="4389" priority="6068" operator="equal">
      <formula>"A"</formula>
    </cfRule>
  </conditionalFormatting>
  <conditionalFormatting sqref="V39">
    <cfRule type="cellIs" dxfId="4388" priority="6067" operator="equal">
      <formula>"O"</formula>
    </cfRule>
  </conditionalFormatting>
  <conditionalFormatting sqref="V39">
    <cfRule type="cellIs" dxfId="4387" priority="6066" operator="equal">
      <formula>"E+N"</formula>
    </cfRule>
  </conditionalFormatting>
  <conditionalFormatting sqref="V39">
    <cfRule type="cellIs" dxfId="4386" priority="6065" operator="equal">
      <formula>"M+E"</formula>
    </cfRule>
  </conditionalFormatting>
  <conditionalFormatting sqref="AJ39">
    <cfRule type="cellIs" dxfId="4385" priority="6060" operator="equal">
      <formula>"A"</formula>
    </cfRule>
  </conditionalFormatting>
  <conditionalFormatting sqref="AJ39">
    <cfRule type="cellIs" dxfId="4384" priority="6059" operator="equal">
      <formula>"O"</formula>
    </cfRule>
  </conditionalFormatting>
  <conditionalFormatting sqref="AJ39">
    <cfRule type="cellIs" dxfId="4383" priority="6058" operator="equal">
      <formula>"E+N"</formula>
    </cfRule>
  </conditionalFormatting>
  <conditionalFormatting sqref="AJ39">
    <cfRule type="cellIs" dxfId="4382" priority="6057" operator="equal">
      <formula>"M+E"</formula>
    </cfRule>
  </conditionalFormatting>
  <conditionalFormatting sqref="AJ40">
    <cfRule type="cellIs" dxfId="4381" priority="6056" operator="equal">
      <formula>"A"</formula>
    </cfRule>
  </conditionalFormatting>
  <conditionalFormatting sqref="AJ40">
    <cfRule type="cellIs" dxfId="4380" priority="6055" operator="equal">
      <formula>"O"</formula>
    </cfRule>
  </conditionalFormatting>
  <conditionalFormatting sqref="AJ40">
    <cfRule type="cellIs" dxfId="4379" priority="6054" operator="equal">
      <formula>"E+N"</formula>
    </cfRule>
  </conditionalFormatting>
  <conditionalFormatting sqref="AJ40">
    <cfRule type="cellIs" dxfId="4378" priority="6053" operator="equal">
      <formula>"M+E"</formula>
    </cfRule>
  </conditionalFormatting>
  <conditionalFormatting sqref="AJ18:AL18">
    <cfRule type="cellIs" dxfId="4377" priority="6045" operator="equal">
      <formula>"A"</formula>
    </cfRule>
  </conditionalFormatting>
  <conditionalFormatting sqref="AJ18:AL18">
    <cfRule type="cellIs" dxfId="4376" priority="6044" operator="equal">
      <formula>"O"</formula>
    </cfRule>
  </conditionalFormatting>
  <conditionalFormatting sqref="AJ18:AL18">
    <cfRule type="cellIs" dxfId="4375" priority="6043" operator="equal">
      <formula>"A"</formula>
    </cfRule>
  </conditionalFormatting>
  <conditionalFormatting sqref="AJ18:AL18">
    <cfRule type="cellIs" dxfId="4374" priority="6042" operator="equal">
      <formula>"PR"</formula>
    </cfRule>
  </conditionalFormatting>
  <conditionalFormatting sqref="AJ18:AL18">
    <cfRule type="cellIs" dxfId="4373" priority="6041" operator="equal">
      <formula>"E+N"</formula>
    </cfRule>
  </conditionalFormatting>
  <conditionalFormatting sqref="AJ18:AL18">
    <cfRule type="cellIs" dxfId="4372" priority="6040" operator="equal">
      <formula>"M+E"</formula>
    </cfRule>
  </conditionalFormatting>
  <conditionalFormatting sqref="AJ18:AL18">
    <cfRule type="cellIs" dxfId="4371" priority="6039" operator="equal">
      <formula>"O"</formula>
    </cfRule>
  </conditionalFormatting>
  <conditionalFormatting sqref="T23:T24">
    <cfRule type="cellIs" dxfId="4370" priority="6038" operator="equal">
      <formula>"A"</formula>
    </cfRule>
  </conditionalFormatting>
  <conditionalFormatting sqref="T23:T24">
    <cfRule type="cellIs" dxfId="4369" priority="6037" operator="equal">
      <formula>"O"</formula>
    </cfRule>
  </conditionalFormatting>
  <conditionalFormatting sqref="T23:T24">
    <cfRule type="cellIs" dxfId="4368" priority="6036" operator="equal">
      <formula>"A"</formula>
    </cfRule>
  </conditionalFormatting>
  <conditionalFormatting sqref="T23:T24">
    <cfRule type="cellIs" dxfId="4367" priority="6035" operator="equal">
      <formula>"PR"</formula>
    </cfRule>
  </conditionalFormatting>
  <conditionalFormatting sqref="T23:T24">
    <cfRule type="cellIs" dxfId="4366" priority="6034" operator="equal">
      <formula>"E+N"</formula>
    </cfRule>
  </conditionalFormatting>
  <conditionalFormatting sqref="T23:T24">
    <cfRule type="cellIs" dxfId="4365" priority="6033" operator="equal">
      <formula>"M+E"</formula>
    </cfRule>
  </conditionalFormatting>
  <conditionalFormatting sqref="T23:T24">
    <cfRule type="cellIs" dxfId="4364" priority="6032" operator="equal">
      <formula>"O"</formula>
    </cfRule>
  </conditionalFormatting>
  <conditionalFormatting sqref="AB24 AD24:AI24">
    <cfRule type="cellIs" dxfId="4363" priority="6029" operator="equal">
      <formula>"A"</formula>
    </cfRule>
  </conditionalFormatting>
  <conditionalFormatting sqref="AB24 AD24:AI24">
    <cfRule type="cellIs" dxfId="4362" priority="6028" operator="equal">
      <formula>"PR"</formula>
    </cfRule>
  </conditionalFormatting>
  <conditionalFormatting sqref="AB24 AD24:AI24">
    <cfRule type="cellIs" dxfId="4361" priority="6027" operator="equal">
      <formula>"E+N"</formula>
    </cfRule>
  </conditionalFormatting>
  <conditionalFormatting sqref="AB24 AD24:AI24">
    <cfRule type="cellIs" dxfId="4360" priority="6026" operator="equal">
      <formula>"M+E"</formula>
    </cfRule>
  </conditionalFormatting>
  <conditionalFormatting sqref="AB24 AD24:AI24">
    <cfRule type="cellIs" dxfId="4359" priority="6025" operator="equal">
      <formula>"O"</formula>
    </cfRule>
  </conditionalFormatting>
  <conditionalFormatting sqref="AK20">
    <cfRule type="cellIs" dxfId="4358" priority="6024" operator="equal">
      <formula>"A"</formula>
    </cfRule>
  </conditionalFormatting>
  <conditionalFormatting sqref="AK20">
    <cfRule type="cellIs" dxfId="4357" priority="6023" operator="equal">
      <formula>"O"</formula>
    </cfRule>
  </conditionalFormatting>
  <conditionalFormatting sqref="AK20">
    <cfRule type="cellIs" dxfId="4356" priority="6022" operator="equal">
      <formula>"A"</formula>
    </cfRule>
  </conditionalFormatting>
  <conditionalFormatting sqref="AK20">
    <cfRule type="cellIs" dxfId="4355" priority="6021" operator="equal">
      <formula>"PR"</formula>
    </cfRule>
  </conditionalFormatting>
  <conditionalFormatting sqref="AK20">
    <cfRule type="cellIs" dxfId="4354" priority="6020" operator="equal">
      <formula>"E+N"</formula>
    </cfRule>
  </conditionalFormatting>
  <conditionalFormatting sqref="AK20">
    <cfRule type="cellIs" dxfId="4353" priority="6019" operator="equal">
      <formula>"M+E"</formula>
    </cfRule>
  </conditionalFormatting>
  <conditionalFormatting sqref="AK20">
    <cfRule type="cellIs" dxfId="4352" priority="6018" operator="equal">
      <formula>"O"</formula>
    </cfRule>
  </conditionalFormatting>
  <conditionalFormatting sqref="R27">
    <cfRule type="cellIs" dxfId="4351" priority="6017" operator="equal">
      <formula>"A"</formula>
    </cfRule>
  </conditionalFormatting>
  <conditionalFormatting sqref="R27">
    <cfRule type="cellIs" dxfId="4350" priority="6016" operator="equal">
      <formula>"O"</formula>
    </cfRule>
  </conditionalFormatting>
  <conditionalFormatting sqref="R27">
    <cfRule type="cellIs" dxfId="4349" priority="6015" operator="equal">
      <formula>"A"</formula>
    </cfRule>
  </conditionalFormatting>
  <conditionalFormatting sqref="R27">
    <cfRule type="cellIs" dxfId="4348" priority="6014" operator="equal">
      <formula>"PR"</formula>
    </cfRule>
  </conditionalFormatting>
  <conditionalFormatting sqref="R27">
    <cfRule type="cellIs" dxfId="4347" priority="6013" operator="equal">
      <formula>"E+N"</formula>
    </cfRule>
  </conditionalFormatting>
  <conditionalFormatting sqref="R27">
    <cfRule type="cellIs" dxfId="4346" priority="6012" operator="equal">
      <formula>"M+E"</formula>
    </cfRule>
  </conditionalFormatting>
  <conditionalFormatting sqref="R27">
    <cfRule type="cellIs" dxfId="4345" priority="6011" operator="equal">
      <formula>"O"</formula>
    </cfRule>
  </conditionalFormatting>
  <conditionalFormatting sqref="AL34">
    <cfRule type="cellIs" dxfId="4344" priority="6003" operator="equal">
      <formula>"A"</formula>
    </cfRule>
  </conditionalFormatting>
  <conditionalFormatting sqref="AL34">
    <cfRule type="cellIs" dxfId="4343" priority="6002" operator="equal">
      <formula>"O"</formula>
    </cfRule>
  </conditionalFormatting>
  <conditionalFormatting sqref="AL34">
    <cfRule type="cellIs" dxfId="4342" priority="6001" operator="equal">
      <formula>"A"</formula>
    </cfRule>
  </conditionalFormatting>
  <conditionalFormatting sqref="AL34">
    <cfRule type="cellIs" dxfId="4341" priority="6000" operator="equal">
      <formula>"PR"</formula>
    </cfRule>
  </conditionalFormatting>
  <conditionalFormatting sqref="AL34">
    <cfRule type="cellIs" dxfId="4340" priority="5999" operator="equal">
      <formula>"E+N"</formula>
    </cfRule>
  </conditionalFormatting>
  <conditionalFormatting sqref="AL34">
    <cfRule type="cellIs" dxfId="4339" priority="5998" operator="equal">
      <formula>"M+E"</formula>
    </cfRule>
  </conditionalFormatting>
  <conditionalFormatting sqref="AL34">
    <cfRule type="cellIs" dxfId="4338" priority="5997" operator="equal">
      <formula>"O"</formula>
    </cfRule>
  </conditionalFormatting>
  <conditionalFormatting sqref="Z38">
    <cfRule type="cellIs" dxfId="4337" priority="5989" operator="equal">
      <formula>"A"</formula>
    </cfRule>
  </conditionalFormatting>
  <conditionalFormatting sqref="Z38">
    <cfRule type="cellIs" dxfId="4336" priority="5988" operator="equal">
      <formula>"O"</formula>
    </cfRule>
  </conditionalFormatting>
  <conditionalFormatting sqref="Z38">
    <cfRule type="cellIs" dxfId="4335" priority="5987" operator="equal">
      <formula>"A"</formula>
    </cfRule>
  </conditionalFormatting>
  <conditionalFormatting sqref="Z38">
    <cfRule type="cellIs" dxfId="4334" priority="5986" operator="equal">
      <formula>"PR"</formula>
    </cfRule>
  </conditionalFormatting>
  <conditionalFormatting sqref="Z38">
    <cfRule type="cellIs" dxfId="4333" priority="5985" operator="equal">
      <formula>"E+N"</formula>
    </cfRule>
  </conditionalFormatting>
  <conditionalFormatting sqref="Z38">
    <cfRule type="cellIs" dxfId="4332" priority="5984" operator="equal">
      <formula>"M+E"</formula>
    </cfRule>
  </conditionalFormatting>
  <conditionalFormatting sqref="Z38">
    <cfRule type="cellIs" dxfId="4331" priority="5983" operator="equal">
      <formula>"O"</formula>
    </cfRule>
  </conditionalFormatting>
  <conditionalFormatting sqref="AJ34">
    <cfRule type="cellIs" dxfId="4330" priority="5982" operator="equal">
      <formula>"A"</formula>
    </cfRule>
  </conditionalFormatting>
  <conditionalFormatting sqref="AJ34">
    <cfRule type="cellIs" dxfId="4329" priority="5981" operator="equal">
      <formula>"O"</formula>
    </cfRule>
  </conditionalFormatting>
  <conditionalFormatting sqref="AJ34">
    <cfRule type="cellIs" dxfId="4328" priority="5980" operator="equal">
      <formula>"A"</formula>
    </cfRule>
  </conditionalFormatting>
  <conditionalFormatting sqref="AJ34">
    <cfRule type="cellIs" dxfId="4327" priority="5979" operator="equal">
      <formula>"PR"</formula>
    </cfRule>
  </conditionalFormatting>
  <conditionalFormatting sqref="AJ34">
    <cfRule type="cellIs" dxfId="4326" priority="5978" operator="equal">
      <formula>"E+N"</formula>
    </cfRule>
  </conditionalFormatting>
  <conditionalFormatting sqref="AJ34">
    <cfRule type="cellIs" dxfId="4325" priority="5977" operator="equal">
      <formula>"M+E"</formula>
    </cfRule>
  </conditionalFormatting>
  <conditionalFormatting sqref="AJ34">
    <cfRule type="cellIs" dxfId="4324" priority="5976" operator="equal">
      <formula>"O"</formula>
    </cfRule>
  </conditionalFormatting>
  <conditionalFormatting sqref="W32">
    <cfRule type="cellIs" dxfId="4323" priority="5975" operator="equal">
      <formula>"A"</formula>
    </cfRule>
  </conditionalFormatting>
  <conditionalFormatting sqref="W32">
    <cfRule type="cellIs" dxfId="4322" priority="5974" operator="equal">
      <formula>"O"</formula>
    </cfRule>
  </conditionalFormatting>
  <conditionalFormatting sqref="W32">
    <cfRule type="cellIs" dxfId="4321" priority="5973" operator="equal">
      <formula>"A"</formula>
    </cfRule>
  </conditionalFormatting>
  <conditionalFormatting sqref="W32">
    <cfRule type="cellIs" dxfId="4320" priority="5972" operator="equal">
      <formula>"PR"</formula>
    </cfRule>
  </conditionalFormatting>
  <conditionalFormatting sqref="W32">
    <cfRule type="cellIs" dxfId="4319" priority="5971" operator="equal">
      <formula>"E+N"</formula>
    </cfRule>
  </conditionalFormatting>
  <conditionalFormatting sqref="W32">
    <cfRule type="cellIs" dxfId="4318" priority="5970" operator="equal">
      <formula>"M+E"</formula>
    </cfRule>
  </conditionalFormatting>
  <conditionalFormatting sqref="W32">
    <cfRule type="cellIs" dxfId="4317" priority="5969" operator="equal">
      <formula>"O"</formula>
    </cfRule>
  </conditionalFormatting>
  <conditionalFormatting sqref="S19">
    <cfRule type="cellIs" dxfId="4316" priority="5968" operator="equal">
      <formula>"A"</formula>
    </cfRule>
  </conditionalFormatting>
  <conditionalFormatting sqref="S19">
    <cfRule type="cellIs" dxfId="4315" priority="5967" operator="equal">
      <formula>"O"</formula>
    </cfRule>
  </conditionalFormatting>
  <conditionalFormatting sqref="S19">
    <cfRule type="cellIs" dxfId="4314" priority="5966" operator="equal">
      <formula>"E+N"</formula>
    </cfRule>
  </conditionalFormatting>
  <conditionalFormatting sqref="S19">
    <cfRule type="cellIs" dxfId="4313" priority="5965" operator="equal">
      <formula>"M+E"</formula>
    </cfRule>
  </conditionalFormatting>
  <conditionalFormatting sqref="Q46 Z46:AB46 Q40 Z40:AA40 S40:X40 Q41:S41 U41:Z41 AB41 Q42:U43 W42:AB43 S46:X46 Q45:S45 U45:AB45 Q44 S44:X44 Z44:AB44">
    <cfRule type="cellIs" dxfId="4312" priority="5964" operator="equal">
      <formula>"A"</formula>
    </cfRule>
  </conditionalFormatting>
  <conditionalFormatting sqref="Q46 Z46:AB46 Q40 Z40:AA40 S40:X40 Q41:S41 U41:Z41 AB41 Q42:U43 W42:AB43 S46:X46 Q45:S45 U45:AB45 Q44 S44:X44 Z44:AB44">
    <cfRule type="cellIs" dxfId="4311" priority="5963" operator="equal">
      <formula>"O"</formula>
    </cfRule>
  </conditionalFormatting>
  <conditionalFormatting sqref="Q46 Z46:AB46 Q40 Z40:AA40 S40:X40 Q41:S41 U41:Z41 AB41 Q42:U43 W42:AB43 S46:X46 Q45:S45 U45:AB45 Q44 S44:X44 Z44:AB44">
    <cfRule type="cellIs" dxfId="4310" priority="5962" operator="equal">
      <formula>"A"</formula>
    </cfRule>
  </conditionalFormatting>
  <conditionalFormatting sqref="Q46 Z46:AB46 Q40 Z40:AA40 S40:X40 Q41:S41 U41:Z41 AB41 Q42:U43 W42:AB43 S46:X46 Q45:S45 U45:AB45 Q44 S44:X44 Z44:AB44">
    <cfRule type="cellIs" dxfId="4309" priority="5961" operator="equal">
      <formula>"PR"</formula>
    </cfRule>
  </conditionalFormatting>
  <conditionalFormatting sqref="Q46 Z46:AB46 Q40 Z40:AA40 S40:X40 Q41:S41 U41:Z41 AB41 Q42:U43 W42:AB43 S46:X46 Q45:S45 U45:AB45 Q44 S44:X44 Z44:AB44">
    <cfRule type="cellIs" dxfId="4308" priority="5960" operator="equal">
      <formula>"E+N"</formula>
    </cfRule>
  </conditionalFormatting>
  <conditionalFormatting sqref="Q46 Z46:AB46 Q40 Z40:AA40 S40:X40 Q41:S41 U41:Z41 AB41 Q42:U43 W42:AB43 S46:X46 Q45:S45 U45:AB45 Q44 S44:X44 Z44:AB44">
    <cfRule type="cellIs" dxfId="4307" priority="5959" operator="equal">
      <formula>"M+E"</formula>
    </cfRule>
  </conditionalFormatting>
  <conditionalFormatting sqref="Q46 Z46:AB46 Q40 Z40:AA40 S40:X40 Q41:S41 U41:Z41 AB41 Q42:U43 W42:AB43 S46:X46 Q45:S45 U45:AB45 Q44 S44:X44 Z44:AB44">
    <cfRule type="cellIs" dxfId="4306" priority="5958" operator="equal">
      <formula>"O"</formula>
    </cfRule>
  </conditionalFormatting>
  <conditionalFormatting sqref="AC41:AF41 AC44:AF44 AC42:AD42 AF42 AC46:AE46 AC43 AE43:AF43 AD45:AF45">
    <cfRule type="cellIs" dxfId="4305" priority="5957" operator="equal">
      <formula>"A"</formula>
    </cfRule>
  </conditionalFormatting>
  <conditionalFormatting sqref="AC41:AF41 AC44:AF44 AC42:AD42 AF42 AC46:AE46 AC43 AE43:AF43 AD45:AF45">
    <cfRule type="cellIs" dxfId="4304" priority="5956" operator="equal">
      <formula>"O"</formula>
    </cfRule>
  </conditionalFormatting>
  <conditionalFormatting sqref="AC41:AF41 AC44:AF44 AC42:AD42 AF42 AC46:AE46 AC43 AE43:AF43 AD45:AF45">
    <cfRule type="cellIs" dxfId="4303" priority="5955" operator="equal">
      <formula>"A"</formula>
    </cfRule>
  </conditionalFormatting>
  <conditionalFormatting sqref="AC41:AF41 AC44:AF44 AC42:AD42 AF42 AC46:AE46 AC43 AE43:AF43 AD45:AF45">
    <cfRule type="cellIs" dxfId="4302" priority="5954" operator="equal">
      <formula>"PR"</formula>
    </cfRule>
  </conditionalFormatting>
  <conditionalFormatting sqref="AC41:AF41 AC44:AF44 AC42:AD42 AF42 AC46:AE46 AC43 AE43:AF43 AD45:AF45">
    <cfRule type="cellIs" dxfId="4301" priority="5953" operator="equal">
      <formula>"E+N"</formula>
    </cfRule>
  </conditionalFormatting>
  <conditionalFormatting sqref="AC41:AF41 AC44:AF44 AC42:AD42 AF42 AC46:AE46 AC43 AE43:AF43 AD45:AF45">
    <cfRule type="cellIs" dxfId="4300" priority="5952" operator="equal">
      <formula>"M+E"</formula>
    </cfRule>
  </conditionalFormatting>
  <conditionalFormatting sqref="AC41:AF41 AC44:AF44 AC42:AD42 AF42 AC46:AE46 AC43 AE43:AF43 AD45:AF45">
    <cfRule type="cellIs" dxfId="4299" priority="5951" operator="equal">
      <formula>"O"</formula>
    </cfRule>
  </conditionalFormatting>
  <conditionalFormatting sqref="AG42:AJ42 AG45:AJ46 AG43:AI43 AG44 AI44:AJ44">
    <cfRule type="cellIs" dxfId="4298" priority="5950" operator="equal">
      <formula>"A"</formula>
    </cfRule>
  </conditionalFormatting>
  <conditionalFormatting sqref="AG42:AJ42 AG45:AJ46 AG43:AI43 AG44 AI44:AJ44">
    <cfRule type="cellIs" dxfId="4297" priority="5949" operator="equal">
      <formula>"O"</formula>
    </cfRule>
  </conditionalFormatting>
  <conditionalFormatting sqref="AG42:AJ42 AG45:AJ46 AG43:AI43 AG44 AI44:AJ44">
    <cfRule type="cellIs" dxfId="4296" priority="5948" operator="equal">
      <formula>"A"</formula>
    </cfRule>
  </conditionalFormatting>
  <conditionalFormatting sqref="AG42:AJ42 AG45:AJ46 AG43:AI43 AG44 AI44:AJ44">
    <cfRule type="cellIs" dxfId="4295" priority="5947" operator="equal">
      <formula>"PR"</formula>
    </cfRule>
  </conditionalFormatting>
  <conditionalFormatting sqref="AG42:AJ42 AG45:AJ46 AG43:AI43 AG44 AI44:AJ44">
    <cfRule type="cellIs" dxfId="4294" priority="5946" operator="equal">
      <formula>"E+N"</formula>
    </cfRule>
  </conditionalFormatting>
  <conditionalFormatting sqref="AG42:AJ42 AG45:AJ46 AG43:AI43 AG44 AI44:AJ44">
    <cfRule type="cellIs" dxfId="4293" priority="5945" operator="equal">
      <formula>"M+E"</formula>
    </cfRule>
  </conditionalFormatting>
  <conditionalFormatting sqref="AG42:AJ42 AG45:AJ46 AG43:AI43 AG44 AI44:AJ44">
    <cfRule type="cellIs" dxfId="4292" priority="5944" operator="equal">
      <formula>"O"</formula>
    </cfRule>
  </conditionalFormatting>
  <conditionalFormatting sqref="AN34">
    <cfRule type="cellIs" dxfId="4291" priority="5943" operator="equal">
      <formula>"A"</formula>
    </cfRule>
  </conditionalFormatting>
  <conditionalFormatting sqref="AN34">
    <cfRule type="cellIs" dxfId="4290" priority="5942" operator="equal">
      <formula>"O"</formula>
    </cfRule>
  </conditionalFormatting>
  <conditionalFormatting sqref="AN34">
    <cfRule type="cellIs" dxfId="4289" priority="5941" operator="equal">
      <formula>"A"</formula>
    </cfRule>
  </conditionalFormatting>
  <conditionalFormatting sqref="AN34">
    <cfRule type="cellIs" dxfId="4288" priority="5940" operator="equal">
      <formula>"PR"</formula>
    </cfRule>
  </conditionalFormatting>
  <conditionalFormatting sqref="AN34">
    <cfRule type="cellIs" dxfId="4287" priority="5939" operator="equal">
      <formula>"E+N"</formula>
    </cfRule>
  </conditionalFormatting>
  <conditionalFormatting sqref="AN34">
    <cfRule type="cellIs" dxfId="4286" priority="5938" operator="equal">
      <formula>"M+E"</formula>
    </cfRule>
  </conditionalFormatting>
  <conditionalFormatting sqref="AN34">
    <cfRule type="cellIs" dxfId="4285" priority="5937" operator="equal">
      <formula>"O"</formula>
    </cfRule>
  </conditionalFormatting>
  <conditionalFormatting sqref="AN32">
    <cfRule type="cellIs" dxfId="4284" priority="5936" operator="equal">
      <formula>"A"</formula>
    </cfRule>
  </conditionalFormatting>
  <conditionalFormatting sqref="AN32">
    <cfRule type="cellIs" dxfId="4283" priority="5935" operator="equal">
      <formula>"O"</formula>
    </cfRule>
  </conditionalFormatting>
  <conditionalFormatting sqref="AN32">
    <cfRule type="cellIs" dxfId="4282" priority="5934" operator="equal">
      <formula>"A"</formula>
    </cfRule>
  </conditionalFormatting>
  <conditionalFormatting sqref="AN32">
    <cfRule type="cellIs" dxfId="4281" priority="5933" operator="equal">
      <formula>"PR"</formula>
    </cfRule>
  </conditionalFormatting>
  <conditionalFormatting sqref="AN32">
    <cfRule type="cellIs" dxfId="4280" priority="5932" operator="equal">
      <formula>"E+N"</formula>
    </cfRule>
  </conditionalFormatting>
  <conditionalFormatting sqref="AN32">
    <cfRule type="cellIs" dxfId="4279" priority="5931" operator="equal">
      <formula>"M+E"</formula>
    </cfRule>
  </conditionalFormatting>
  <conditionalFormatting sqref="AN32">
    <cfRule type="cellIs" dxfId="4278" priority="5930" operator="equal">
      <formula>"O"</formula>
    </cfRule>
  </conditionalFormatting>
  <conditionalFormatting sqref="AN13">
    <cfRule type="cellIs" dxfId="4277" priority="5929" operator="equal">
      <formula>"A"</formula>
    </cfRule>
  </conditionalFormatting>
  <conditionalFormatting sqref="AN13">
    <cfRule type="cellIs" dxfId="4276" priority="5928" operator="equal">
      <formula>"O"</formula>
    </cfRule>
  </conditionalFormatting>
  <conditionalFormatting sqref="AN13">
    <cfRule type="cellIs" dxfId="4275" priority="5927" operator="equal">
      <formula>"E+N"</formula>
    </cfRule>
  </conditionalFormatting>
  <conditionalFormatting sqref="AN13">
    <cfRule type="cellIs" dxfId="4274" priority="5926" operator="equal">
      <formula>"M+E"</formula>
    </cfRule>
  </conditionalFormatting>
  <conditionalFormatting sqref="AN15">
    <cfRule type="cellIs" dxfId="4273" priority="5925" operator="equal">
      <formula>"A"</formula>
    </cfRule>
  </conditionalFormatting>
  <conditionalFormatting sqref="AN15">
    <cfRule type="cellIs" dxfId="4272" priority="5924" operator="equal">
      <formula>"O"</formula>
    </cfRule>
  </conditionalFormatting>
  <conditionalFormatting sqref="AN15">
    <cfRule type="cellIs" dxfId="4271" priority="5923" operator="equal">
      <formula>"E+N"</formula>
    </cfRule>
  </conditionalFormatting>
  <conditionalFormatting sqref="AN15">
    <cfRule type="cellIs" dxfId="4270" priority="5922" operator="equal">
      <formula>"M+E"</formula>
    </cfRule>
  </conditionalFormatting>
  <conditionalFormatting sqref="AN27">
    <cfRule type="cellIs" dxfId="4269" priority="5921" operator="equal">
      <formula>"A"</formula>
    </cfRule>
  </conditionalFormatting>
  <conditionalFormatting sqref="AN27">
    <cfRule type="cellIs" dxfId="4268" priority="5920" operator="equal">
      <formula>"O"</formula>
    </cfRule>
  </conditionalFormatting>
  <conditionalFormatting sqref="AN27">
    <cfRule type="cellIs" dxfId="4267" priority="5919" operator="equal">
      <formula>"E+N"</formula>
    </cfRule>
  </conditionalFormatting>
  <conditionalFormatting sqref="AN27">
    <cfRule type="cellIs" dxfId="4266" priority="5918" operator="equal">
      <formula>"M+E"</formula>
    </cfRule>
  </conditionalFormatting>
  <conditionalFormatting sqref="AN33">
    <cfRule type="cellIs" dxfId="4265" priority="5917" operator="equal">
      <formula>"A"</formula>
    </cfRule>
  </conditionalFormatting>
  <conditionalFormatting sqref="AN33">
    <cfRule type="cellIs" dxfId="4264" priority="5916" operator="equal">
      <formula>"O"</formula>
    </cfRule>
  </conditionalFormatting>
  <conditionalFormatting sqref="AN33">
    <cfRule type="cellIs" dxfId="4263" priority="5915" operator="equal">
      <formula>"E+N"</formula>
    </cfRule>
  </conditionalFormatting>
  <conditionalFormatting sqref="AN33">
    <cfRule type="cellIs" dxfId="4262" priority="5914" operator="equal">
      <formula>"M+E"</formula>
    </cfRule>
  </conditionalFormatting>
  <conditionalFormatting sqref="AN37">
    <cfRule type="cellIs" dxfId="4261" priority="5913" operator="equal">
      <formula>"A"</formula>
    </cfRule>
  </conditionalFormatting>
  <conditionalFormatting sqref="AN37">
    <cfRule type="cellIs" dxfId="4260" priority="5912" operator="equal">
      <formula>"O"</formula>
    </cfRule>
  </conditionalFormatting>
  <conditionalFormatting sqref="AN37">
    <cfRule type="cellIs" dxfId="4259" priority="5911" operator="equal">
      <formula>"E+N"</formula>
    </cfRule>
  </conditionalFormatting>
  <conditionalFormatting sqref="AN37">
    <cfRule type="cellIs" dxfId="4258" priority="5910" operator="equal">
      <formula>"M+E"</formula>
    </cfRule>
  </conditionalFormatting>
  <conditionalFormatting sqref="AN14">
    <cfRule type="cellIs" dxfId="4257" priority="5895" operator="equal">
      <formula>"A"</formula>
    </cfRule>
  </conditionalFormatting>
  <conditionalFormatting sqref="AN14">
    <cfRule type="cellIs" dxfId="4256" priority="5894" operator="equal">
      <formula>"O"</formula>
    </cfRule>
  </conditionalFormatting>
  <conditionalFormatting sqref="AN14">
    <cfRule type="cellIs" dxfId="4255" priority="5893" operator="equal">
      <formula>"E+N"</formula>
    </cfRule>
  </conditionalFormatting>
  <conditionalFormatting sqref="AN14">
    <cfRule type="cellIs" dxfId="4254" priority="5892" operator="equal">
      <formula>"M+E"</formula>
    </cfRule>
  </conditionalFormatting>
  <conditionalFormatting sqref="AN38">
    <cfRule type="cellIs" dxfId="4253" priority="5884" operator="equal">
      <formula>"A"</formula>
    </cfRule>
  </conditionalFormatting>
  <conditionalFormatting sqref="AN38">
    <cfRule type="cellIs" dxfId="4252" priority="5883" operator="equal">
      <formula>"O"</formula>
    </cfRule>
  </conditionalFormatting>
  <conditionalFormatting sqref="AN38">
    <cfRule type="cellIs" dxfId="4251" priority="5882" operator="equal">
      <formula>"E+N"</formula>
    </cfRule>
  </conditionalFormatting>
  <conditionalFormatting sqref="AN38">
    <cfRule type="cellIs" dxfId="4250" priority="5881" operator="equal">
      <formula>"M+E"</formula>
    </cfRule>
  </conditionalFormatting>
  <conditionalFormatting sqref="AN18">
    <cfRule type="cellIs" dxfId="4249" priority="5880" operator="equal">
      <formula>"A"</formula>
    </cfRule>
  </conditionalFormatting>
  <conditionalFormatting sqref="AN18">
    <cfRule type="cellIs" dxfId="4248" priority="5879" operator="equal">
      <formula>"O"</formula>
    </cfRule>
  </conditionalFormatting>
  <conditionalFormatting sqref="AN18">
    <cfRule type="cellIs" dxfId="4247" priority="5878" operator="equal">
      <formula>"A"</formula>
    </cfRule>
  </conditionalFormatting>
  <conditionalFormatting sqref="AN18">
    <cfRule type="cellIs" dxfId="4246" priority="5877" operator="equal">
      <formula>"PR"</formula>
    </cfRule>
  </conditionalFormatting>
  <conditionalFormatting sqref="AN18">
    <cfRule type="cellIs" dxfId="4245" priority="5876" operator="equal">
      <formula>"E+N"</formula>
    </cfRule>
  </conditionalFormatting>
  <conditionalFormatting sqref="AN18">
    <cfRule type="cellIs" dxfId="4244" priority="5875" operator="equal">
      <formula>"M+E"</formula>
    </cfRule>
  </conditionalFormatting>
  <conditionalFormatting sqref="AN18">
    <cfRule type="cellIs" dxfId="4243" priority="5874" operator="equal">
      <formula>"O"</formula>
    </cfRule>
  </conditionalFormatting>
  <conditionalFormatting sqref="AN20">
    <cfRule type="cellIs" dxfId="4242" priority="5873" operator="equal">
      <formula>"A"</formula>
    </cfRule>
  </conditionalFormatting>
  <conditionalFormatting sqref="AN20">
    <cfRule type="cellIs" dxfId="4241" priority="5872" operator="equal">
      <formula>"O"</formula>
    </cfRule>
  </conditionalFormatting>
  <conditionalFormatting sqref="AN20">
    <cfRule type="cellIs" dxfId="4240" priority="5871" operator="equal">
      <formula>"A"</formula>
    </cfRule>
  </conditionalFormatting>
  <conditionalFormatting sqref="AN20">
    <cfRule type="cellIs" dxfId="4239" priority="5870" operator="equal">
      <formula>"PR"</formula>
    </cfRule>
  </conditionalFormatting>
  <conditionalFormatting sqref="AN20">
    <cfRule type="cellIs" dxfId="4238" priority="5869" operator="equal">
      <formula>"E+N"</formula>
    </cfRule>
  </conditionalFormatting>
  <conditionalFormatting sqref="AN20">
    <cfRule type="cellIs" dxfId="4237" priority="5868" operator="equal">
      <formula>"M+E"</formula>
    </cfRule>
  </conditionalFormatting>
  <conditionalFormatting sqref="AN20">
    <cfRule type="cellIs" dxfId="4236" priority="5867" operator="equal">
      <formula>"O"</formula>
    </cfRule>
  </conditionalFormatting>
  <conditionalFormatting sqref="AN34">
    <cfRule type="cellIs" dxfId="4235" priority="5866" operator="equal">
      <formula>"A"</formula>
    </cfRule>
  </conditionalFormatting>
  <conditionalFormatting sqref="AN34">
    <cfRule type="cellIs" dxfId="4234" priority="5865" operator="equal">
      <formula>"O"</formula>
    </cfRule>
  </conditionalFormatting>
  <conditionalFormatting sqref="AN34">
    <cfRule type="cellIs" dxfId="4233" priority="5864" operator="equal">
      <formula>"A"</formula>
    </cfRule>
  </conditionalFormatting>
  <conditionalFormatting sqref="AN34">
    <cfRule type="cellIs" dxfId="4232" priority="5863" operator="equal">
      <formula>"PR"</formula>
    </cfRule>
  </conditionalFormatting>
  <conditionalFormatting sqref="AN34">
    <cfRule type="cellIs" dxfId="4231" priority="5862" operator="equal">
      <formula>"E+N"</formula>
    </cfRule>
  </conditionalFormatting>
  <conditionalFormatting sqref="AN34">
    <cfRule type="cellIs" dxfId="4230" priority="5861" operator="equal">
      <formula>"M+E"</formula>
    </cfRule>
  </conditionalFormatting>
  <conditionalFormatting sqref="AN34">
    <cfRule type="cellIs" dxfId="4229" priority="5860" operator="equal">
      <formula>"O"</formula>
    </cfRule>
  </conditionalFormatting>
  <conditionalFormatting sqref="AK28">
    <cfRule type="cellIs" dxfId="4228" priority="5859" operator="equal">
      <formula>"A"</formula>
    </cfRule>
  </conditionalFormatting>
  <conditionalFormatting sqref="AK28">
    <cfRule type="cellIs" dxfId="4227" priority="5858" operator="equal">
      <formula>"O"</formula>
    </cfRule>
  </conditionalFormatting>
  <conditionalFormatting sqref="AK28">
    <cfRule type="cellIs" dxfId="4226" priority="5857" operator="equal">
      <formula>"E+N"</formula>
    </cfRule>
  </conditionalFormatting>
  <conditionalFormatting sqref="AK28">
    <cfRule type="cellIs" dxfId="4225" priority="5856" operator="equal">
      <formula>"M+E"</formula>
    </cfRule>
  </conditionalFormatting>
  <conditionalFormatting sqref="AK10">
    <cfRule type="cellIs" dxfId="4224" priority="5851" operator="equal">
      <formula>"A"</formula>
    </cfRule>
  </conditionalFormatting>
  <conditionalFormatting sqref="AK10">
    <cfRule type="cellIs" dxfId="4223" priority="5850" operator="equal">
      <formula>"O"</formula>
    </cfRule>
  </conditionalFormatting>
  <conditionalFormatting sqref="AK10">
    <cfRule type="cellIs" dxfId="4222" priority="5849" operator="equal">
      <formula>"E+N"</formula>
    </cfRule>
  </conditionalFormatting>
  <conditionalFormatting sqref="AK10">
    <cfRule type="cellIs" dxfId="4221" priority="5848" operator="equal">
      <formula>"M+E"</formula>
    </cfRule>
  </conditionalFormatting>
  <conditionalFormatting sqref="AK17">
    <cfRule type="cellIs" dxfId="4220" priority="5843" operator="equal">
      <formula>"A"</formula>
    </cfRule>
  </conditionalFormatting>
  <conditionalFormatting sqref="AK17">
    <cfRule type="cellIs" dxfId="4219" priority="5842" operator="equal">
      <formula>"O"</formula>
    </cfRule>
  </conditionalFormatting>
  <conditionalFormatting sqref="AK17">
    <cfRule type="cellIs" dxfId="4218" priority="5841" operator="equal">
      <formula>"A"</formula>
    </cfRule>
  </conditionalFormatting>
  <conditionalFormatting sqref="AK17">
    <cfRule type="cellIs" dxfId="4217" priority="5840" operator="equal">
      <formula>"PR"</formula>
    </cfRule>
  </conditionalFormatting>
  <conditionalFormatting sqref="AK17">
    <cfRule type="cellIs" dxfId="4216" priority="5839" operator="equal">
      <formula>"E+N"</formula>
    </cfRule>
  </conditionalFormatting>
  <conditionalFormatting sqref="AK17">
    <cfRule type="cellIs" dxfId="4215" priority="5838" operator="equal">
      <formula>"M+E"</formula>
    </cfRule>
  </conditionalFormatting>
  <conditionalFormatting sqref="AK17">
    <cfRule type="cellIs" dxfId="4214" priority="5837" operator="equal">
      <formula>"O"</formula>
    </cfRule>
  </conditionalFormatting>
  <conditionalFormatting sqref="AK10">
    <cfRule type="cellIs" dxfId="4213" priority="5836" operator="equal">
      <formula>"A"</formula>
    </cfRule>
  </conditionalFormatting>
  <conditionalFormatting sqref="AK10">
    <cfRule type="cellIs" dxfId="4212" priority="5835" operator="equal">
      <formula>"O"</formula>
    </cfRule>
  </conditionalFormatting>
  <conditionalFormatting sqref="AK10">
    <cfRule type="cellIs" dxfId="4211" priority="5834" operator="equal">
      <formula>"E+N"</formula>
    </cfRule>
  </conditionalFormatting>
  <conditionalFormatting sqref="AK10">
    <cfRule type="cellIs" dxfId="4210" priority="5833" operator="equal">
      <formula>"M+E"</formula>
    </cfRule>
  </conditionalFormatting>
  <conditionalFormatting sqref="AM30">
    <cfRule type="cellIs" dxfId="4209" priority="5704" operator="equal">
      <formula>"A"</formula>
    </cfRule>
  </conditionalFormatting>
  <conditionalFormatting sqref="AM30">
    <cfRule type="cellIs" dxfId="4208" priority="5703" operator="equal">
      <formula>"O"</formula>
    </cfRule>
  </conditionalFormatting>
  <conditionalFormatting sqref="AM30">
    <cfRule type="cellIs" dxfId="4207" priority="5702" operator="equal">
      <formula>"E+N"</formula>
    </cfRule>
  </conditionalFormatting>
  <conditionalFormatting sqref="AM30">
    <cfRule type="cellIs" dxfId="4206" priority="5701" operator="equal">
      <formula>"M+E"</formula>
    </cfRule>
  </conditionalFormatting>
  <conditionalFormatting sqref="AK37">
    <cfRule type="cellIs" dxfId="4205" priority="5828" operator="equal">
      <formula>"A"</formula>
    </cfRule>
  </conditionalFormatting>
  <conditionalFormatting sqref="AK37">
    <cfRule type="cellIs" dxfId="4204" priority="5827" operator="equal">
      <formula>"O"</formula>
    </cfRule>
  </conditionalFormatting>
  <conditionalFormatting sqref="AK37">
    <cfRule type="cellIs" dxfId="4203" priority="5826" operator="equal">
      <formula>"E+N"</formula>
    </cfRule>
  </conditionalFormatting>
  <conditionalFormatting sqref="AK37">
    <cfRule type="cellIs" dxfId="4202" priority="5825" operator="equal">
      <formula>"M+E"</formula>
    </cfRule>
  </conditionalFormatting>
  <conditionalFormatting sqref="AL14">
    <cfRule type="cellIs" dxfId="4201" priority="5824" operator="equal">
      <formula>"A"</formula>
    </cfRule>
  </conditionalFormatting>
  <conditionalFormatting sqref="AL14">
    <cfRule type="cellIs" dxfId="4200" priority="5823" operator="equal">
      <formula>"O"</formula>
    </cfRule>
  </conditionalFormatting>
  <conditionalFormatting sqref="AL14">
    <cfRule type="cellIs" dxfId="4199" priority="5822" operator="equal">
      <formula>"E+N"</formula>
    </cfRule>
  </conditionalFormatting>
  <conditionalFormatting sqref="AL14">
    <cfRule type="cellIs" dxfId="4198" priority="5821" operator="equal">
      <formula>"M+E"</formula>
    </cfRule>
  </conditionalFormatting>
  <conditionalFormatting sqref="AL17:AL18">
    <cfRule type="cellIs" dxfId="4197" priority="5820" operator="equal">
      <formula>"A"</formula>
    </cfRule>
  </conditionalFormatting>
  <conditionalFormatting sqref="AL17:AL18">
    <cfRule type="cellIs" dxfId="4196" priority="5819" operator="equal">
      <formula>"O"</formula>
    </cfRule>
  </conditionalFormatting>
  <conditionalFormatting sqref="AL17:AL18">
    <cfRule type="cellIs" dxfId="4195" priority="5818" operator="equal">
      <formula>"E+N"</formula>
    </cfRule>
  </conditionalFormatting>
  <conditionalFormatting sqref="AL17:AL18">
    <cfRule type="cellIs" dxfId="4194" priority="5817" operator="equal">
      <formula>"M+E"</formula>
    </cfRule>
  </conditionalFormatting>
  <conditionalFormatting sqref="AL24">
    <cfRule type="cellIs" dxfId="4193" priority="5816" operator="equal">
      <formula>"A"</formula>
    </cfRule>
  </conditionalFormatting>
  <conditionalFormatting sqref="AL24">
    <cfRule type="cellIs" dxfId="4192" priority="5815" operator="equal">
      <formula>"O"</formula>
    </cfRule>
  </conditionalFormatting>
  <conditionalFormatting sqref="AL24">
    <cfRule type="cellIs" dxfId="4191" priority="5814" operator="equal">
      <formula>"E+N"</formula>
    </cfRule>
  </conditionalFormatting>
  <conditionalFormatting sqref="AL24">
    <cfRule type="cellIs" dxfId="4190" priority="5813" operator="equal">
      <formula>"M+E"</formula>
    </cfRule>
  </conditionalFormatting>
  <conditionalFormatting sqref="AL34">
    <cfRule type="cellIs" dxfId="4189" priority="5812" operator="equal">
      <formula>"A"</formula>
    </cfRule>
  </conditionalFormatting>
  <conditionalFormatting sqref="AL34">
    <cfRule type="cellIs" dxfId="4188" priority="5811" operator="equal">
      <formula>"O"</formula>
    </cfRule>
  </conditionalFormatting>
  <conditionalFormatting sqref="AL34">
    <cfRule type="cellIs" dxfId="4187" priority="5810" operator="equal">
      <formula>"A"</formula>
    </cfRule>
  </conditionalFormatting>
  <conditionalFormatting sqref="AL34">
    <cfRule type="cellIs" dxfId="4186" priority="5809" operator="equal">
      <formula>"PR"</formula>
    </cfRule>
  </conditionalFormatting>
  <conditionalFormatting sqref="AL34">
    <cfRule type="cellIs" dxfId="4185" priority="5808" operator="equal">
      <formula>"E+N"</formula>
    </cfRule>
  </conditionalFormatting>
  <conditionalFormatting sqref="AL34">
    <cfRule type="cellIs" dxfId="4184" priority="5807" operator="equal">
      <formula>"M+E"</formula>
    </cfRule>
  </conditionalFormatting>
  <conditionalFormatting sqref="AL34">
    <cfRule type="cellIs" dxfId="4183" priority="5806" operator="equal">
      <formula>"O"</formula>
    </cfRule>
  </conditionalFormatting>
  <conditionalFormatting sqref="AL32">
    <cfRule type="cellIs" dxfId="4182" priority="5805" operator="equal">
      <formula>"A"</formula>
    </cfRule>
  </conditionalFormatting>
  <conditionalFormatting sqref="AL32">
    <cfRule type="cellIs" dxfId="4181" priority="5804" operator="equal">
      <formula>"O"</formula>
    </cfRule>
  </conditionalFormatting>
  <conditionalFormatting sqref="AL32">
    <cfRule type="cellIs" dxfId="4180" priority="5803" operator="equal">
      <formula>"A"</formula>
    </cfRule>
  </conditionalFormatting>
  <conditionalFormatting sqref="AL32">
    <cfRule type="cellIs" dxfId="4179" priority="5802" operator="equal">
      <formula>"PR"</formula>
    </cfRule>
  </conditionalFormatting>
  <conditionalFormatting sqref="AL32">
    <cfRule type="cellIs" dxfId="4178" priority="5801" operator="equal">
      <formula>"E+N"</formula>
    </cfRule>
  </conditionalFormatting>
  <conditionalFormatting sqref="AL32">
    <cfRule type="cellIs" dxfId="4177" priority="5800" operator="equal">
      <formula>"M+E"</formula>
    </cfRule>
  </conditionalFormatting>
  <conditionalFormatting sqref="AL32">
    <cfRule type="cellIs" dxfId="4176" priority="5799" operator="equal">
      <formula>"O"</formula>
    </cfRule>
  </conditionalFormatting>
  <conditionalFormatting sqref="AL15">
    <cfRule type="cellIs" dxfId="4175" priority="5794" operator="equal">
      <formula>"A"</formula>
    </cfRule>
  </conditionalFormatting>
  <conditionalFormatting sqref="AL15">
    <cfRule type="cellIs" dxfId="4174" priority="5793" operator="equal">
      <formula>"O"</formula>
    </cfRule>
  </conditionalFormatting>
  <conditionalFormatting sqref="AL15">
    <cfRule type="cellIs" dxfId="4173" priority="5792" operator="equal">
      <formula>"E+N"</formula>
    </cfRule>
  </conditionalFormatting>
  <conditionalFormatting sqref="AL15">
    <cfRule type="cellIs" dxfId="4172" priority="5791" operator="equal">
      <formula>"M+E"</formula>
    </cfRule>
  </conditionalFormatting>
  <conditionalFormatting sqref="AL27">
    <cfRule type="cellIs" dxfId="4171" priority="5790" operator="equal">
      <formula>"A"</formula>
    </cfRule>
  </conditionalFormatting>
  <conditionalFormatting sqref="AL27">
    <cfRule type="cellIs" dxfId="4170" priority="5789" operator="equal">
      <formula>"O"</formula>
    </cfRule>
  </conditionalFormatting>
  <conditionalFormatting sqref="AL27">
    <cfRule type="cellIs" dxfId="4169" priority="5788" operator="equal">
      <formula>"E+N"</formula>
    </cfRule>
  </conditionalFormatting>
  <conditionalFormatting sqref="AL27">
    <cfRule type="cellIs" dxfId="4168" priority="5787" operator="equal">
      <formula>"M+E"</formula>
    </cfRule>
  </conditionalFormatting>
  <conditionalFormatting sqref="AL33">
    <cfRule type="cellIs" dxfId="4167" priority="5786" operator="equal">
      <formula>"A"</formula>
    </cfRule>
  </conditionalFormatting>
  <conditionalFormatting sqref="AL33">
    <cfRule type="cellIs" dxfId="4166" priority="5785" operator="equal">
      <formula>"O"</formula>
    </cfRule>
  </conditionalFormatting>
  <conditionalFormatting sqref="AL33">
    <cfRule type="cellIs" dxfId="4165" priority="5784" operator="equal">
      <formula>"E+N"</formula>
    </cfRule>
  </conditionalFormatting>
  <conditionalFormatting sqref="AL33">
    <cfRule type="cellIs" dxfId="4164" priority="5783" operator="equal">
      <formula>"M+E"</formula>
    </cfRule>
  </conditionalFormatting>
  <conditionalFormatting sqref="AL37">
    <cfRule type="cellIs" dxfId="4163" priority="5782" operator="equal">
      <formula>"A"</formula>
    </cfRule>
  </conditionalFormatting>
  <conditionalFormatting sqref="AL37">
    <cfRule type="cellIs" dxfId="4162" priority="5781" operator="equal">
      <formula>"O"</formula>
    </cfRule>
  </conditionalFormatting>
  <conditionalFormatting sqref="AL37">
    <cfRule type="cellIs" dxfId="4161" priority="5780" operator="equal">
      <formula>"E+N"</formula>
    </cfRule>
  </conditionalFormatting>
  <conditionalFormatting sqref="AL37">
    <cfRule type="cellIs" dxfId="4160" priority="5779" operator="equal">
      <formula>"M+E"</formula>
    </cfRule>
  </conditionalFormatting>
  <conditionalFormatting sqref="AL14">
    <cfRule type="cellIs" dxfId="4159" priority="5764" operator="equal">
      <formula>"A"</formula>
    </cfRule>
  </conditionalFormatting>
  <conditionalFormatting sqref="AL14">
    <cfRule type="cellIs" dxfId="4158" priority="5763" operator="equal">
      <formula>"O"</formula>
    </cfRule>
  </conditionalFormatting>
  <conditionalFormatting sqref="AL14">
    <cfRule type="cellIs" dxfId="4157" priority="5762" operator="equal">
      <formula>"E+N"</formula>
    </cfRule>
  </conditionalFormatting>
  <conditionalFormatting sqref="AL14">
    <cfRule type="cellIs" dxfId="4156" priority="5761" operator="equal">
      <formula>"M+E"</formula>
    </cfRule>
  </conditionalFormatting>
  <conditionalFormatting sqref="AL38">
    <cfRule type="cellIs" dxfId="4155" priority="5753" operator="equal">
      <formula>"A"</formula>
    </cfRule>
  </conditionalFormatting>
  <conditionalFormatting sqref="AL38">
    <cfRule type="cellIs" dxfId="4154" priority="5752" operator="equal">
      <formula>"O"</formula>
    </cfRule>
  </conditionalFormatting>
  <conditionalFormatting sqref="AL38">
    <cfRule type="cellIs" dxfId="4153" priority="5751" operator="equal">
      <formula>"E+N"</formula>
    </cfRule>
  </conditionalFormatting>
  <conditionalFormatting sqref="AL38">
    <cfRule type="cellIs" dxfId="4152" priority="5750" operator="equal">
      <formula>"M+E"</formula>
    </cfRule>
  </conditionalFormatting>
  <conditionalFormatting sqref="AL18">
    <cfRule type="cellIs" dxfId="4151" priority="5749" operator="equal">
      <formula>"A"</formula>
    </cfRule>
  </conditionalFormatting>
  <conditionalFormatting sqref="AL18">
    <cfRule type="cellIs" dxfId="4150" priority="5748" operator="equal">
      <formula>"O"</formula>
    </cfRule>
  </conditionalFormatting>
  <conditionalFormatting sqref="AL18">
    <cfRule type="cellIs" dxfId="4149" priority="5747" operator="equal">
      <formula>"A"</formula>
    </cfRule>
  </conditionalFormatting>
  <conditionalFormatting sqref="AL18">
    <cfRule type="cellIs" dxfId="4148" priority="5746" operator="equal">
      <formula>"PR"</formula>
    </cfRule>
  </conditionalFormatting>
  <conditionalFormatting sqref="AL18">
    <cfRule type="cellIs" dxfId="4147" priority="5745" operator="equal">
      <formula>"E+N"</formula>
    </cfRule>
  </conditionalFormatting>
  <conditionalFormatting sqref="AL18">
    <cfRule type="cellIs" dxfId="4146" priority="5744" operator="equal">
      <formula>"M+E"</formula>
    </cfRule>
  </conditionalFormatting>
  <conditionalFormatting sqref="AL18">
    <cfRule type="cellIs" dxfId="4145" priority="5743" operator="equal">
      <formula>"O"</formula>
    </cfRule>
  </conditionalFormatting>
  <conditionalFormatting sqref="AQ42 AQ45:AQ46">
    <cfRule type="cellIs" dxfId="4144" priority="5488" operator="equal">
      <formula>"A"</formula>
    </cfRule>
  </conditionalFormatting>
  <conditionalFormatting sqref="AQ42 AQ45:AQ46">
    <cfRule type="cellIs" dxfId="4143" priority="5486" operator="equal">
      <formula>"A"</formula>
    </cfRule>
  </conditionalFormatting>
  <conditionalFormatting sqref="AL34">
    <cfRule type="cellIs" dxfId="4142" priority="5735" operator="equal">
      <formula>"A"</formula>
    </cfRule>
  </conditionalFormatting>
  <conditionalFormatting sqref="AL34">
    <cfRule type="cellIs" dxfId="4141" priority="5734" operator="equal">
      <formula>"O"</formula>
    </cfRule>
  </conditionalFormatting>
  <conditionalFormatting sqref="AL34">
    <cfRule type="cellIs" dxfId="4140" priority="5733" operator="equal">
      <formula>"A"</formula>
    </cfRule>
  </conditionalFormatting>
  <conditionalFormatting sqref="AL34">
    <cfRule type="cellIs" dxfId="4139" priority="5732" operator="equal">
      <formula>"PR"</formula>
    </cfRule>
  </conditionalFormatting>
  <conditionalFormatting sqref="AL34">
    <cfRule type="cellIs" dxfId="4138" priority="5731" operator="equal">
      <formula>"E+N"</formula>
    </cfRule>
  </conditionalFormatting>
  <conditionalFormatting sqref="AL34">
    <cfRule type="cellIs" dxfId="4137" priority="5730" operator="equal">
      <formula>"M+E"</formula>
    </cfRule>
  </conditionalFormatting>
  <conditionalFormatting sqref="AL34">
    <cfRule type="cellIs" dxfId="4136" priority="5729" operator="equal">
      <formula>"O"</formula>
    </cfRule>
  </conditionalFormatting>
  <conditionalFormatting sqref="AM17">
    <cfRule type="cellIs" dxfId="4135" priority="5728" operator="equal">
      <formula>"A"</formula>
    </cfRule>
  </conditionalFormatting>
  <conditionalFormatting sqref="AM17">
    <cfRule type="cellIs" dxfId="4134" priority="5727" operator="equal">
      <formula>"O"</formula>
    </cfRule>
  </conditionalFormatting>
  <conditionalFormatting sqref="AM17">
    <cfRule type="cellIs" dxfId="4133" priority="5726" operator="equal">
      <formula>"E+N"</formula>
    </cfRule>
  </conditionalFormatting>
  <conditionalFormatting sqref="AM17">
    <cfRule type="cellIs" dxfId="4132" priority="5725" operator="equal">
      <formula>"M+E"</formula>
    </cfRule>
  </conditionalFormatting>
  <conditionalFormatting sqref="AN18">
    <cfRule type="cellIs" dxfId="4131" priority="5724" operator="equal">
      <formula>"A"</formula>
    </cfRule>
  </conditionalFormatting>
  <conditionalFormatting sqref="AN18">
    <cfRule type="cellIs" dxfId="4130" priority="5723" operator="equal">
      <formula>"O"</formula>
    </cfRule>
  </conditionalFormatting>
  <conditionalFormatting sqref="AN18">
    <cfRule type="cellIs" dxfId="4129" priority="5722" operator="equal">
      <formula>"E+N"</formula>
    </cfRule>
  </conditionalFormatting>
  <conditionalFormatting sqref="AN18">
    <cfRule type="cellIs" dxfId="4128" priority="5721" operator="equal">
      <formula>"M+E"</formula>
    </cfRule>
  </conditionalFormatting>
  <conditionalFormatting sqref="AN22">
    <cfRule type="cellIs" dxfId="4127" priority="5716" operator="equal">
      <formula>"A"</formula>
    </cfRule>
  </conditionalFormatting>
  <conditionalFormatting sqref="AN22">
    <cfRule type="cellIs" dxfId="4126" priority="5715" operator="equal">
      <formula>"O"</formula>
    </cfRule>
  </conditionalFormatting>
  <conditionalFormatting sqref="AN22">
    <cfRule type="cellIs" dxfId="4125" priority="5714" operator="equal">
      <formula>"E+N"</formula>
    </cfRule>
  </conditionalFormatting>
  <conditionalFormatting sqref="AN22">
    <cfRule type="cellIs" dxfId="4124" priority="5713" operator="equal">
      <formula>"M+E"</formula>
    </cfRule>
  </conditionalFormatting>
  <conditionalFormatting sqref="AM23">
    <cfRule type="cellIs" dxfId="4123" priority="5712" operator="equal">
      <formula>"A"</formula>
    </cfRule>
  </conditionalFormatting>
  <conditionalFormatting sqref="AM23">
    <cfRule type="cellIs" dxfId="4122" priority="5711" operator="equal">
      <formula>"O"</formula>
    </cfRule>
  </conditionalFormatting>
  <conditionalFormatting sqref="AM23">
    <cfRule type="cellIs" dxfId="4121" priority="5710" operator="equal">
      <formula>"E+N"</formula>
    </cfRule>
  </conditionalFormatting>
  <conditionalFormatting sqref="AM23">
    <cfRule type="cellIs" dxfId="4120" priority="5709" operator="equal">
      <formula>"M+E"</formula>
    </cfRule>
  </conditionalFormatting>
  <conditionalFormatting sqref="AN29">
    <cfRule type="cellIs" dxfId="4119" priority="5708" operator="equal">
      <formula>"A"</formula>
    </cfRule>
  </conditionalFormatting>
  <conditionalFormatting sqref="AN29">
    <cfRule type="cellIs" dxfId="4118" priority="5707" operator="equal">
      <formula>"O"</formula>
    </cfRule>
  </conditionalFormatting>
  <conditionalFormatting sqref="AN29">
    <cfRule type="cellIs" dxfId="4117" priority="5706" operator="equal">
      <formula>"E+N"</formula>
    </cfRule>
  </conditionalFormatting>
  <conditionalFormatting sqref="AN29">
    <cfRule type="cellIs" dxfId="4116" priority="5705" operator="equal">
      <formula>"M+E"</formula>
    </cfRule>
  </conditionalFormatting>
  <conditionalFormatting sqref="AN16">
    <cfRule type="cellIs" dxfId="4115" priority="5696" operator="equal">
      <formula>"A"</formula>
    </cfRule>
  </conditionalFormatting>
  <conditionalFormatting sqref="AN16">
    <cfRule type="cellIs" dxfId="4114" priority="5695" operator="equal">
      <formula>"O"</formula>
    </cfRule>
  </conditionalFormatting>
  <conditionalFormatting sqref="AN16">
    <cfRule type="cellIs" dxfId="4113" priority="5694" operator="equal">
      <formula>"E+N"</formula>
    </cfRule>
  </conditionalFormatting>
  <conditionalFormatting sqref="AN16">
    <cfRule type="cellIs" dxfId="4112" priority="5693" operator="equal">
      <formula>"M+E"</formula>
    </cfRule>
  </conditionalFormatting>
  <conditionalFormatting sqref="AN12">
    <cfRule type="cellIs" dxfId="4111" priority="5692" operator="equal">
      <formula>"A"</formula>
    </cfRule>
  </conditionalFormatting>
  <conditionalFormatting sqref="AN12">
    <cfRule type="cellIs" dxfId="4110" priority="5691" operator="equal">
      <formula>"O"</formula>
    </cfRule>
  </conditionalFormatting>
  <conditionalFormatting sqref="AN12">
    <cfRule type="cellIs" dxfId="4109" priority="5690" operator="equal">
      <formula>"E+N"</formula>
    </cfRule>
  </conditionalFormatting>
  <conditionalFormatting sqref="AN12">
    <cfRule type="cellIs" dxfId="4108" priority="5689" operator="equal">
      <formula>"M+E"</formula>
    </cfRule>
  </conditionalFormatting>
  <conditionalFormatting sqref="AO31">
    <cfRule type="cellIs" dxfId="4107" priority="5688" operator="equal">
      <formula>"A"</formula>
    </cfRule>
  </conditionalFormatting>
  <conditionalFormatting sqref="AO31">
    <cfRule type="cellIs" dxfId="4106" priority="5687" operator="equal">
      <formula>"O"</formula>
    </cfRule>
  </conditionalFormatting>
  <conditionalFormatting sqref="AO31">
    <cfRule type="cellIs" dxfId="4105" priority="5686" operator="equal">
      <formula>"E+N"</formula>
    </cfRule>
  </conditionalFormatting>
  <conditionalFormatting sqref="AO31">
    <cfRule type="cellIs" dxfId="4104" priority="5685" operator="equal">
      <formula>"M+E"</formula>
    </cfRule>
  </conditionalFormatting>
  <conditionalFormatting sqref="AO32">
    <cfRule type="cellIs" dxfId="4103" priority="5684" operator="equal">
      <formula>"A"</formula>
    </cfRule>
  </conditionalFormatting>
  <conditionalFormatting sqref="AO32">
    <cfRule type="cellIs" dxfId="4102" priority="5683" operator="equal">
      <formula>"O"</formula>
    </cfRule>
  </conditionalFormatting>
  <conditionalFormatting sqref="AO32">
    <cfRule type="cellIs" dxfId="4101" priority="5682" operator="equal">
      <formula>"E+N"</formula>
    </cfRule>
  </conditionalFormatting>
  <conditionalFormatting sqref="AO32">
    <cfRule type="cellIs" dxfId="4100" priority="5681" operator="equal">
      <formula>"M+E"</formula>
    </cfRule>
  </conditionalFormatting>
  <conditionalFormatting sqref="AN35">
    <cfRule type="cellIs" dxfId="4099" priority="5680" operator="equal">
      <formula>"A"</formula>
    </cfRule>
  </conditionalFormatting>
  <conditionalFormatting sqref="AN35">
    <cfRule type="cellIs" dxfId="4098" priority="5679" operator="equal">
      <formula>"O"</formula>
    </cfRule>
  </conditionalFormatting>
  <conditionalFormatting sqref="AN35">
    <cfRule type="cellIs" dxfId="4097" priority="5678" operator="equal">
      <formula>"E+N"</formula>
    </cfRule>
  </conditionalFormatting>
  <conditionalFormatting sqref="AN35">
    <cfRule type="cellIs" dxfId="4096" priority="5677" operator="equal">
      <formula>"M+E"</formula>
    </cfRule>
  </conditionalFormatting>
  <conditionalFormatting sqref="AM36">
    <cfRule type="cellIs" dxfId="4095" priority="5676" operator="equal">
      <formula>"A"</formula>
    </cfRule>
  </conditionalFormatting>
  <conditionalFormatting sqref="AM36">
    <cfRule type="cellIs" dxfId="4094" priority="5675" operator="equal">
      <formula>"O"</formula>
    </cfRule>
  </conditionalFormatting>
  <conditionalFormatting sqref="AM36">
    <cfRule type="cellIs" dxfId="4093" priority="5674" operator="equal">
      <formula>"E+N"</formula>
    </cfRule>
  </conditionalFormatting>
  <conditionalFormatting sqref="AM36">
    <cfRule type="cellIs" dxfId="4092" priority="5673" operator="equal">
      <formula>"M+E"</formula>
    </cfRule>
  </conditionalFormatting>
  <conditionalFormatting sqref="AN41">
    <cfRule type="cellIs" dxfId="4091" priority="5672" operator="equal">
      <formula>"A"</formula>
    </cfRule>
  </conditionalFormatting>
  <conditionalFormatting sqref="AN41">
    <cfRule type="cellIs" dxfId="4090" priority="5671" operator="equal">
      <formula>"O"</formula>
    </cfRule>
  </conditionalFormatting>
  <conditionalFormatting sqref="AN41">
    <cfRule type="cellIs" dxfId="4089" priority="5670" operator="equal">
      <formula>"E+N"</formula>
    </cfRule>
  </conditionalFormatting>
  <conditionalFormatting sqref="AN41">
    <cfRule type="cellIs" dxfId="4088" priority="5669" operator="equal">
      <formula>"M+E"</formula>
    </cfRule>
  </conditionalFormatting>
  <conditionalFormatting sqref="AO23">
    <cfRule type="cellIs" dxfId="4087" priority="5647" operator="equal">
      <formula>"A"</formula>
    </cfRule>
  </conditionalFormatting>
  <conditionalFormatting sqref="AO23">
    <cfRule type="cellIs" dxfId="4086" priority="5646" operator="equal">
      <formula>"O"</formula>
    </cfRule>
  </conditionalFormatting>
  <conditionalFormatting sqref="AO23">
    <cfRule type="cellIs" dxfId="4085" priority="5645" operator="equal">
      <formula>"A"</formula>
    </cfRule>
  </conditionalFormatting>
  <conditionalFormatting sqref="AO23">
    <cfRule type="cellIs" dxfId="4084" priority="5644" operator="equal">
      <formula>"PR"</formula>
    </cfRule>
  </conditionalFormatting>
  <conditionalFormatting sqref="AO23">
    <cfRule type="cellIs" dxfId="4083" priority="5643" operator="equal">
      <formula>"E+N"</formula>
    </cfRule>
  </conditionalFormatting>
  <conditionalFormatting sqref="AO23">
    <cfRule type="cellIs" dxfId="4082" priority="5642" operator="equal">
      <formula>"M+E"</formula>
    </cfRule>
  </conditionalFormatting>
  <conditionalFormatting sqref="AO23">
    <cfRule type="cellIs" dxfId="4081" priority="5641" operator="equal">
      <formula>"O"</formula>
    </cfRule>
  </conditionalFormatting>
  <conditionalFormatting sqref="AO23">
    <cfRule type="cellIs" dxfId="4080" priority="5640" operator="equal">
      <formula>"A"</formula>
    </cfRule>
  </conditionalFormatting>
  <conditionalFormatting sqref="AO23">
    <cfRule type="cellIs" dxfId="4079" priority="5639" operator="equal">
      <formula>"O"</formula>
    </cfRule>
  </conditionalFormatting>
  <conditionalFormatting sqref="AO23">
    <cfRule type="cellIs" dxfId="4078" priority="5638" operator="equal">
      <formula>"A"</formula>
    </cfRule>
  </conditionalFormatting>
  <conditionalFormatting sqref="AO23">
    <cfRule type="cellIs" dxfId="4077" priority="5637" operator="equal">
      <formula>"PR"</formula>
    </cfRule>
  </conditionalFormatting>
  <conditionalFormatting sqref="AO23">
    <cfRule type="cellIs" dxfId="4076" priority="5636" operator="equal">
      <formula>"E+N"</formula>
    </cfRule>
  </conditionalFormatting>
  <conditionalFormatting sqref="AO23">
    <cfRule type="cellIs" dxfId="4075" priority="5635" operator="equal">
      <formula>"M+E"</formula>
    </cfRule>
  </conditionalFormatting>
  <conditionalFormatting sqref="AO23">
    <cfRule type="cellIs" dxfId="4074" priority="5634" operator="equal">
      <formula>"O"</formula>
    </cfRule>
  </conditionalFormatting>
  <conditionalFormatting sqref="AO23">
    <cfRule type="cellIs" dxfId="4073" priority="5633" operator="equal">
      <formula>"A"</formula>
    </cfRule>
  </conditionalFormatting>
  <conditionalFormatting sqref="AO23">
    <cfRule type="cellIs" dxfId="4072" priority="5632" operator="equal">
      <formula>"O"</formula>
    </cfRule>
  </conditionalFormatting>
  <conditionalFormatting sqref="AO23">
    <cfRule type="cellIs" dxfId="4071" priority="5631" operator="equal">
      <formula>"A"</formula>
    </cfRule>
  </conditionalFormatting>
  <conditionalFormatting sqref="AO23">
    <cfRule type="cellIs" dxfId="4070" priority="5630" operator="equal">
      <formula>"PR"</formula>
    </cfRule>
  </conditionalFormatting>
  <conditionalFormatting sqref="AO23">
    <cfRule type="cellIs" dxfId="4069" priority="5629" operator="equal">
      <formula>"E+N"</formula>
    </cfRule>
  </conditionalFormatting>
  <conditionalFormatting sqref="AO23">
    <cfRule type="cellIs" dxfId="4068" priority="5628" operator="equal">
      <formula>"M+E"</formula>
    </cfRule>
  </conditionalFormatting>
  <conditionalFormatting sqref="AO23">
    <cfRule type="cellIs" dxfId="4067" priority="5627" operator="equal">
      <formula>"O"</formula>
    </cfRule>
  </conditionalFormatting>
  <conditionalFormatting sqref="AK43:AK46">
    <cfRule type="cellIs" dxfId="4066" priority="5626" operator="equal">
      <formula>"A"</formula>
    </cfRule>
  </conditionalFormatting>
  <conditionalFormatting sqref="AK43:AK46">
    <cfRule type="cellIs" dxfId="4065" priority="5625" operator="equal">
      <formula>"O"</formula>
    </cfRule>
  </conditionalFormatting>
  <conditionalFormatting sqref="AK43:AK46">
    <cfRule type="cellIs" dxfId="4064" priority="5624" operator="equal">
      <formula>"A"</formula>
    </cfRule>
  </conditionalFormatting>
  <conditionalFormatting sqref="AK43:AK46">
    <cfRule type="cellIs" dxfId="4063" priority="5623" operator="equal">
      <formula>"PR"</formula>
    </cfRule>
  </conditionalFormatting>
  <conditionalFormatting sqref="AK43:AK46">
    <cfRule type="cellIs" dxfId="4062" priority="5622" operator="equal">
      <formula>"E+N"</formula>
    </cfRule>
  </conditionalFormatting>
  <conditionalFormatting sqref="AK43:AK46">
    <cfRule type="cellIs" dxfId="4061" priority="5621" operator="equal">
      <formula>"M+E"</formula>
    </cfRule>
  </conditionalFormatting>
  <conditionalFormatting sqref="AK43:AK46">
    <cfRule type="cellIs" dxfId="4060" priority="5620" operator="equal">
      <formula>"O"</formula>
    </cfRule>
  </conditionalFormatting>
  <conditionalFormatting sqref="AK43:AK46">
    <cfRule type="cellIs" dxfId="4059" priority="5619" operator="equal">
      <formula>"A"</formula>
    </cfRule>
  </conditionalFormatting>
  <conditionalFormatting sqref="AK43:AK46">
    <cfRule type="cellIs" dxfId="4058" priority="5618" operator="equal">
      <formula>"O"</formula>
    </cfRule>
  </conditionalFormatting>
  <conditionalFormatting sqref="AK43:AK46">
    <cfRule type="cellIs" dxfId="4057" priority="5617" operator="equal">
      <formula>"A"</formula>
    </cfRule>
  </conditionalFormatting>
  <conditionalFormatting sqref="AK43:AK46">
    <cfRule type="cellIs" dxfId="4056" priority="5616" operator="equal">
      <formula>"PR"</formula>
    </cfRule>
  </conditionalFormatting>
  <conditionalFormatting sqref="AK43:AK46">
    <cfRule type="cellIs" dxfId="4055" priority="5615" operator="equal">
      <formula>"E+N"</formula>
    </cfRule>
  </conditionalFormatting>
  <conditionalFormatting sqref="AK43:AK46">
    <cfRule type="cellIs" dxfId="4054" priority="5614" operator="equal">
      <formula>"M+E"</formula>
    </cfRule>
  </conditionalFormatting>
  <conditionalFormatting sqref="AK43:AK46">
    <cfRule type="cellIs" dxfId="4053" priority="5613" operator="equal">
      <formula>"O"</formula>
    </cfRule>
  </conditionalFormatting>
  <conditionalFormatting sqref="AK43:AK46">
    <cfRule type="cellIs" dxfId="4052" priority="5612" operator="equal">
      <formula>"A"</formula>
    </cfRule>
  </conditionalFormatting>
  <conditionalFormatting sqref="AK43:AK46">
    <cfRule type="cellIs" dxfId="4051" priority="5611" operator="equal">
      <formula>"O"</formula>
    </cfRule>
  </conditionalFormatting>
  <conditionalFormatting sqref="AK43:AK46">
    <cfRule type="cellIs" dxfId="4050" priority="5610" operator="equal">
      <formula>"A"</formula>
    </cfRule>
  </conditionalFormatting>
  <conditionalFormatting sqref="AK43:AK46">
    <cfRule type="cellIs" dxfId="4049" priority="5609" operator="equal">
      <formula>"PR"</formula>
    </cfRule>
  </conditionalFormatting>
  <conditionalFormatting sqref="AK43:AK46">
    <cfRule type="cellIs" dxfId="4048" priority="5608" operator="equal">
      <formula>"E+N"</formula>
    </cfRule>
  </conditionalFormatting>
  <conditionalFormatting sqref="AK43:AK46">
    <cfRule type="cellIs" dxfId="4047" priority="5607" operator="equal">
      <formula>"M+E"</formula>
    </cfRule>
  </conditionalFormatting>
  <conditionalFormatting sqref="AK43:AK46">
    <cfRule type="cellIs" dxfId="4046" priority="5606" operator="equal">
      <formula>"O"</formula>
    </cfRule>
  </conditionalFormatting>
  <conditionalFormatting sqref="AO42:AO43 AO45:AO46">
    <cfRule type="cellIs" dxfId="4045" priority="5605" operator="equal">
      <formula>"A"</formula>
    </cfRule>
  </conditionalFormatting>
  <conditionalFormatting sqref="AO42:AO43 AO45:AO46">
    <cfRule type="cellIs" dxfId="4044" priority="5604" operator="equal">
      <formula>"O"</formula>
    </cfRule>
  </conditionalFormatting>
  <conditionalFormatting sqref="AO42:AO43 AO45:AO46">
    <cfRule type="cellIs" dxfId="4043" priority="5603" operator="equal">
      <formula>"A"</formula>
    </cfRule>
  </conditionalFormatting>
  <conditionalFormatting sqref="AO42:AO43 AO45:AO46">
    <cfRule type="cellIs" dxfId="4042" priority="5602" operator="equal">
      <formula>"PR"</formula>
    </cfRule>
  </conditionalFormatting>
  <conditionalFormatting sqref="AO42:AO43 AO45:AO46">
    <cfRule type="cellIs" dxfId="4041" priority="5601" operator="equal">
      <formula>"E+N"</formula>
    </cfRule>
  </conditionalFormatting>
  <conditionalFormatting sqref="AO42:AO43 AO45:AO46">
    <cfRule type="cellIs" dxfId="4040" priority="5600" operator="equal">
      <formula>"M+E"</formula>
    </cfRule>
  </conditionalFormatting>
  <conditionalFormatting sqref="AO42:AO43 AO45:AO46">
    <cfRule type="cellIs" dxfId="4039" priority="5599" operator="equal">
      <formula>"O"</formula>
    </cfRule>
  </conditionalFormatting>
  <conditionalFormatting sqref="AO42:AO43 AO45:AO46">
    <cfRule type="cellIs" dxfId="4038" priority="5598" operator="equal">
      <formula>"A"</formula>
    </cfRule>
  </conditionalFormatting>
  <conditionalFormatting sqref="AO42:AO43 AO45:AO46">
    <cfRule type="cellIs" dxfId="4037" priority="5597" operator="equal">
      <formula>"O"</formula>
    </cfRule>
  </conditionalFormatting>
  <conditionalFormatting sqref="AO42:AO43 AO45:AO46">
    <cfRule type="cellIs" dxfId="4036" priority="5596" operator="equal">
      <formula>"A"</formula>
    </cfRule>
  </conditionalFormatting>
  <conditionalFormatting sqref="AO42:AO43 AO45:AO46">
    <cfRule type="cellIs" dxfId="4035" priority="5595" operator="equal">
      <formula>"PR"</formula>
    </cfRule>
  </conditionalFormatting>
  <conditionalFormatting sqref="AO42:AO43 AO45:AO46">
    <cfRule type="cellIs" dxfId="4034" priority="5594" operator="equal">
      <formula>"E+N"</formula>
    </cfRule>
  </conditionalFormatting>
  <conditionalFormatting sqref="AO42:AO43 AO45:AO46">
    <cfRule type="cellIs" dxfId="4033" priority="5593" operator="equal">
      <formula>"M+E"</formula>
    </cfRule>
  </conditionalFormatting>
  <conditionalFormatting sqref="AO42:AO43 AO45:AO46">
    <cfRule type="cellIs" dxfId="4032" priority="5592" operator="equal">
      <formula>"O"</formula>
    </cfRule>
  </conditionalFormatting>
  <conditionalFormatting sqref="AO42:AO43 AO45:AO46">
    <cfRule type="cellIs" dxfId="4031" priority="5591" operator="equal">
      <formula>"A"</formula>
    </cfRule>
  </conditionalFormatting>
  <conditionalFormatting sqref="AO42:AO43 AO45:AO46">
    <cfRule type="cellIs" dxfId="4030" priority="5590" operator="equal">
      <formula>"O"</formula>
    </cfRule>
  </conditionalFormatting>
  <conditionalFormatting sqref="AO42:AO43 AO45:AO46">
    <cfRule type="cellIs" dxfId="4029" priority="5589" operator="equal">
      <formula>"A"</formula>
    </cfRule>
  </conditionalFormatting>
  <conditionalFormatting sqref="AO42:AO43 AO45:AO46">
    <cfRule type="cellIs" dxfId="4028" priority="5588" operator="equal">
      <formula>"PR"</formula>
    </cfRule>
  </conditionalFormatting>
  <conditionalFormatting sqref="AO42:AO43 AO45:AO46">
    <cfRule type="cellIs" dxfId="4027" priority="5587" operator="equal">
      <formula>"E+N"</formula>
    </cfRule>
  </conditionalFormatting>
  <conditionalFormatting sqref="AO42:AO43 AO45:AO46">
    <cfRule type="cellIs" dxfId="4026" priority="5586" operator="equal">
      <formula>"M+E"</formula>
    </cfRule>
  </conditionalFormatting>
  <conditionalFormatting sqref="AO42:AO43 AO45:AO46">
    <cfRule type="cellIs" dxfId="4025" priority="5585" operator="equal">
      <formula>"O"</formula>
    </cfRule>
  </conditionalFormatting>
  <conditionalFormatting sqref="AO19">
    <cfRule type="cellIs" dxfId="4024" priority="5584" operator="equal">
      <formula>"A"</formula>
    </cfRule>
  </conditionalFormatting>
  <conditionalFormatting sqref="AO19">
    <cfRule type="cellIs" dxfId="4023" priority="5583" operator="equal">
      <formula>"O"</formula>
    </cfRule>
  </conditionalFormatting>
  <conditionalFormatting sqref="AO19">
    <cfRule type="cellIs" dxfId="4022" priority="5582" operator="equal">
      <formula>"E+N"</formula>
    </cfRule>
  </conditionalFormatting>
  <conditionalFormatting sqref="AO19">
    <cfRule type="cellIs" dxfId="4021" priority="5581" operator="equal">
      <formula>"M+E"</formula>
    </cfRule>
  </conditionalFormatting>
  <conditionalFormatting sqref="AM18">
    <cfRule type="cellIs" dxfId="4020" priority="5580" operator="equal">
      <formula>"A"</formula>
    </cfRule>
  </conditionalFormatting>
  <conditionalFormatting sqref="AM18">
    <cfRule type="cellIs" dxfId="4019" priority="5579" operator="equal">
      <formula>"O"</formula>
    </cfRule>
  </conditionalFormatting>
  <conditionalFormatting sqref="AM18">
    <cfRule type="cellIs" dxfId="4018" priority="5578" operator="equal">
      <formula>"A"</formula>
    </cfRule>
  </conditionalFormatting>
  <conditionalFormatting sqref="AM18">
    <cfRule type="cellIs" dxfId="4017" priority="5577" operator="equal">
      <formula>"PR"</formula>
    </cfRule>
  </conditionalFormatting>
  <conditionalFormatting sqref="AM18">
    <cfRule type="cellIs" dxfId="4016" priority="5576" operator="equal">
      <formula>"E+N"</formula>
    </cfRule>
  </conditionalFormatting>
  <conditionalFormatting sqref="AM18">
    <cfRule type="cellIs" dxfId="4015" priority="5575" operator="equal">
      <formula>"M+E"</formula>
    </cfRule>
  </conditionalFormatting>
  <conditionalFormatting sqref="AM18">
    <cfRule type="cellIs" dxfId="4014" priority="5574" operator="equal">
      <formula>"O"</formula>
    </cfRule>
  </conditionalFormatting>
  <conditionalFormatting sqref="AO11">
    <cfRule type="cellIs" dxfId="4013" priority="5573" operator="equal">
      <formula>"A"</formula>
    </cfRule>
  </conditionalFormatting>
  <conditionalFormatting sqref="AO11">
    <cfRule type="cellIs" dxfId="4012" priority="5572" operator="equal">
      <formula>"O"</formula>
    </cfRule>
  </conditionalFormatting>
  <conditionalFormatting sqref="AO11">
    <cfRule type="cellIs" dxfId="4011" priority="5571" operator="equal">
      <formula>"E+N"</formula>
    </cfRule>
  </conditionalFormatting>
  <conditionalFormatting sqref="AO11">
    <cfRule type="cellIs" dxfId="4010" priority="5570" operator="equal">
      <formula>"M+E"</formula>
    </cfRule>
  </conditionalFormatting>
  <conditionalFormatting sqref="AQ18">
    <cfRule type="cellIs" dxfId="4009" priority="5288" operator="equal">
      <formula>"M+E"</formula>
    </cfRule>
  </conditionalFormatting>
  <conditionalFormatting sqref="AP12">
    <cfRule type="cellIs" dxfId="4008" priority="5561" operator="equal">
      <formula>"A"</formula>
    </cfRule>
  </conditionalFormatting>
  <conditionalFormatting sqref="AP12">
    <cfRule type="cellIs" dxfId="4007" priority="5560" operator="equal">
      <formula>"O"</formula>
    </cfRule>
  </conditionalFormatting>
  <conditionalFormatting sqref="AP12">
    <cfRule type="cellIs" dxfId="4006" priority="5559" operator="equal">
      <formula>"E+N"</formula>
    </cfRule>
  </conditionalFormatting>
  <conditionalFormatting sqref="AP12">
    <cfRule type="cellIs" dxfId="4005" priority="5558" operator="equal">
      <formula>"M+E"</formula>
    </cfRule>
  </conditionalFormatting>
  <conditionalFormatting sqref="AS29">
    <cfRule type="cellIs" dxfId="4004" priority="5550" operator="equal">
      <formula>"A"</formula>
    </cfRule>
  </conditionalFormatting>
  <conditionalFormatting sqref="AS29">
    <cfRule type="cellIs" dxfId="4003" priority="5549" operator="equal">
      <formula>"O"</formula>
    </cfRule>
  </conditionalFormatting>
  <conditionalFormatting sqref="AS29">
    <cfRule type="cellIs" dxfId="4002" priority="5548" operator="equal">
      <formula>"E+N"</formula>
    </cfRule>
  </conditionalFormatting>
  <conditionalFormatting sqref="AS29">
    <cfRule type="cellIs" dxfId="4001" priority="5547" operator="equal">
      <formula>"M+E"</formula>
    </cfRule>
  </conditionalFormatting>
  <conditionalFormatting sqref="AS13">
    <cfRule type="cellIs" dxfId="4000" priority="5542" operator="equal">
      <formula>"A"</formula>
    </cfRule>
  </conditionalFormatting>
  <conditionalFormatting sqref="AS13">
    <cfRule type="cellIs" dxfId="3999" priority="5543" operator="equal">
      <formula>"O"</formula>
    </cfRule>
  </conditionalFormatting>
  <conditionalFormatting sqref="AS13">
    <cfRule type="cellIs" dxfId="3998" priority="5540" operator="equal">
      <formula>"A"</formula>
    </cfRule>
  </conditionalFormatting>
  <conditionalFormatting sqref="AS13">
    <cfRule type="cellIs" dxfId="3997" priority="5541" operator="equal">
      <formula>"PR"</formula>
    </cfRule>
  </conditionalFormatting>
  <conditionalFormatting sqref="AS13">
    <cfRule type="cellIs" dxfId="3996" priority="5544" operator="equal">
      <formula>"E+N"</formula>
    </cfRule>
  </conditionalFormatting>
  <conditionalFormatting sqref="AS13">
    <cfRule type="cellIs" dxfId="3995" priority="5545" operator="equal">
      <formula>"M+E"</formula>
    </cfRule>
  </conditionalFormatting>
  <conditionalFormatting sqref="AS13">
    <cfRule type="cellIs" dxfId="3994" priority="5546" operator="equal">
      <formula>"O"</formula>
    </cfRule>
  </conditionalFormatting>
  <conditionalFormatting sqref="AS15">
    <cfRule type="cellIs" dxfId="3993" priority="5532" operator="equal">
      <formula>"A"</formula>
    </cfRule>
  </conditionalFormatting>
  <conditionalFormatting sqref="AS15">
    <cfRule type="cellIs" dxfId="3992" priority="5531" operator="equal">
      <formula>"O"</formula>
    </cfRule>
  </conditionalFormatting>
  <conditionalFormatting sqref="AS15">
    <cfRule type="cellIs" dxfId="3991" priority="5530" operator="equal">
      <formula>"E+N"</formula>
    </cfRule>
  </conditionalFormatting>
  <conditionalFormatting sqref="AS15">
    <cfRule type="cellIs" dxfId="3990" priority="5529" operator="equal">
      <formula>"M+E"</formula>
    </cfRule>
  </conditionalFormatting>
  <conditionalFormatting sqref="AS19">
    <cfRule type="cellIs" dxfId="3989" priority="5528" operator="equal">
      <formula>"A"</formula>
    </cfRule>
  </conditionalFormatting>
  <conditionalFormatting sqref="AS19">
    <cfRule type="cellIs" dxfId="3988" priority="5527" operator="equal">
      <formula>"O"</formula>
    </cfRule>
  </conditionalFormatting>
  <conditionalFormatting sqref="AS19">
    <cfRule type="cellIs" dxfId="3987" priority="5526" operator="equal">
      <formula>"E+N"</formula>
    </cfRule>
  </conditionalFormatting>
  <conditionalFormatting sqref="AS19">
    <cfRule type="cellIs" dxfId="3986" priority="5525" operator="equal">
      <formula>"M+E"</formula>
    </cfRule>
  </conditionalFormatting>
  <conditionalFormatting sqref="AS12">
    <cfRule type="cellIs" dxfId="3985" priority="5524" operator="equal">
      <formula>"A"</formula>
    </cfRule>
  </conditionalFormatting>
  <conditionalFormatting sqref="AS12">
    <cfRule type="cellIs" dxfId="3984" priority="5523" operator="equal">
      <formula>"O"</formula>
    </cfRule>
  </conditionalFormatting>
  <conditionalFormatting sqref="AS12">
    <cfRule type="cellIs" dxfId="3983" priority="5522" operator="equal">
      <formula>"E+N"</formula>
    </cfRule>
  </conditionalFormatting>
  <conditionalFormatting sqref="AS12">
    <cfRule type="cellIs" dxfId="3982" priority="5521" operator="equal">
      <formula>"M+E"</formula>
    </cfRule>
  </conditionalFormatting>
  <conditionalFormatting sqref="AQ36">
    <cfRule type="cellIs" dxfId="3981" priority="5516" operator="equal">
      <formula>"A"</formula>
    </cfRule>
  </conditionalFormatting>
  <conditionalFormatting sqref="AQ36">
    <cfRule type="cellIs" dxfId="3980" priority="5517" operator="equal">
      <formula>"O"</formula>
    </cfRule>
  </conditionalFormatting>
  <conditionalFormatting sqref="AQ36">
    <cfRule type="cellIs" dxfId="3979" priority="5514" operator="equal">
      <formula>"A"</formula>
    </cfRule>
  </conditionalFormatting>
  <conditionalFormatting sqref="AQ36">
    <cfRule type="cellIs" dxfId="3978" priority="5515" operator="equal">
      <formula>"PR"</formula>
    </cfRule>
  </conditionalFormatting>
  <conditionalFormatting sqref="AQ36">
    <cfRule type="cellIs" dxfId="3977" priority="5518" operator="equal">
      <formula>"E+N"</formula>
    </cfRule>
  </conditionalFormatting>
  <conditionalFormatting sqref="AQ36">
    <cfRule type="cellIs" dxfId="3976" priority="5519" operator="equal">
      <formula>"M+E"</formula>
    </cfRule>
  </conditionalFormatting>
  <conditionalFormatting sqref="AQ36">
    <cfRule type="cellIs" dxfId="3975" priority="5520" operator="equal">
      <formula>"O"</formula>
    </cfRule>
  </conditionalFormatting>
  <conditionalFormatting sqref="AQ21">
    <cfRule type="cellIs" dxfId="3974" priority="5509" operator="equal">
      <formula>"A"</formula>
    </cfRule>
  </conditionalFormatting>
  <conditionalFormatting sqref="AQ21">
    <cfRule type="cellIs" dxfId="3973" priority="5510" operator="equal">
      <formula>"O"</formula>
    </cfRule>
  </conditionalFormatting>
  <conditionalFormatting sqref="AQ21">
    <cfRule type="cellIs" dxfId="3972" priority="5507" operator="equal">
      <formula>"A"</formula>
    </cfRule>
  </conditionalFormatting>
  <conditionalFormatting sqref="AQ21">
    <cfRule type="cellIs" dxfId="3971" priority="5508" operator="equal">
      <formula>"PR"</formula>
    </cfRule>
  </conditionalFormatting>
  <conditionalFormatting sqref="AQ21">
    <cfRule type="cellIs" dxfId="3970" priority="5511" operator="equal">
      <formula>"E+N"</formula>
    </cfRule>
  </conditionalFormatting>
  <conditionalFormatting sqref="AQ21">
    <cfRule type="cellIs" dxfId="3969" priority="5512" operator="equal">
      <formula>"M+E"</formula>
    </cfRule>
  </conditionalFormatting>
  <conditionalFormatting sqref="AQ21">
    <cfRule type="cellIs" dxfId="3968" priority="5513" operator="equal">
      <formula>"O"</formula>
    </cfRule>
  </conditionalFormatting>
  <conditionalFormatting sqref="AQ31">
    <cfRule type="cellIs" dxfId="3967" priority="5502" operator="equal">
      <formula>"A"</formula>
    </cfRule>
  </conditionalFormatting>
  <conditionalFormatting sqref="AQ31">
    <cfRule type="cellIs" dxfId="3966" priority="5503" operator="equal">
      <formula>"O"</formula>
    </cfRule>
  </conditionalFormatting>
  <conditionalFormatting sqref="AQ31">
    <cfRule type="cellIs" dxfId="3965" priority="5500" operator="equal">
      <formula>"A"</formula>
    </cfRule>
  </conditionalFormatting>
  <conditionalFormatting sqref="AQ31">
    <cfRule type="cellIs" dxfId="3964" priority="5501" operator="equal">
      <formula>"PR"</formula>
    </cfRule>
  </conditionalFormatting>
  <conditionalFormatting sqref="AQ31">
    <cfRule type="cellIs" dxfId="3963" priority="5504" operator="equal">
      <formula>"E+N"</formula>
    </cfRule>
  </conditionalFormatting>
  <conditionalFormatting sqref="AQ31">
    <cfRule type="cellIs" dxfId="3962" priority="5505" operator="equal">
      <formula>"M+E"</formula>
    </cfRule>
  </conditionalFormatting>
  <conditionalFormatting sqref="AQ31">
    <cfRule type="cellIs" dxfId="3961" priority="5506" operator="equal">
      <formula>"O"</formula>
    </cfRule>
  </conditionalFormatting>
  <conditionalFormatting sqref="AQ19">
    <cfRule type="cellIs" dxfId="3960" priority="5495" operator="equal">
      <formula>"A"</formula>
    </cfRule>
  </conditionalFormatting>
  <conditionalFormatting sqref="AQ19">
    <cfRule type="cellIs" dxfId="3959" priority="5496" operator="equal">
      <formula>"O"</formula>
    </cfRule>
  </conditionalFormatting>
  <conditionalFormatting sqref="AQ19">
    <cfRule type="cellIs" dxfId="3958" priority="5493" operator="equal">
      <formula>"A"</formula>
    </cfRule>
  </conditionalFormatting>
  <conditionalFormatting sqref="AQ19">
    <cfRule type="cellIs" dxfId="3957" priority="5494" operator="equal">
      <formula>"PR"</formula>
    </cfRule>
  </conditionalFormatting>
  <conditionalFormatting sqref="AQ19">
    <cfRule type="cellIs" dxfId="3956" priority="5497" operator="equal">
      <formula>"E+N"</formula>
    </cfRule>
  </conditionalFormatting>
  <conditionalFormatting sqref="AQ19">
    <cfRule type="cellIs" dxfId="3955" priority="5498" operator="equal">
      <formula>"M+E"</formula>
    </cfRule>
  </conditionalFormatting>
  <conditionalFormatting sqref="AQ19">
    <cfRule type="cellIs" dxfId="3954" priority="5499" operator="equal">
      <formula>"O"</formula>
    </cfRule>
  </conditionalFormatting>
  <conditionalFormatting sqref="AQ42 AQ45:AQ46">
    <cfRule type="cellIs" dxfId="3953" priority="5489" operator="equal">
      <formula>"O"</formula>
    </cfRule>
  </conditionalFormatting>
  <conditionalFormatting sqref="AQ42 AQ45:AQ46">
    <cfRule type="cellIs" dxfId="3952" priority="5487" operator="equal">
      <formula>"PR"</formula>
    </cfRule>
  </conditionalFormatting>
  <conditionalFormatting sqref="AQ42 AQ45:AQ46">
    <cfRule type="cellIs" dxfId="3951" priority="5490" operator="equal">
      <formula>"E+N"</formula>
    </cfRule>
  </conditionalFormatting>
  <conditionalFormatting sqref="AQ42 AQ45:AQ46">
    <cfRule type="cellIs" dxfId="3950" priority="5491" operator="equal">
      <formula>"M+E"</formula>
    </cfRule>
  </conditionalFormatting>
  <conditionalFormatting sqref="AQ42 AQ45:AQ46">
    <cfRule type="cellIs" dxfId="3949" priority="5492" operator="equal">
      <formula>"O"</formula>
    </cfRule>
  </conditionalFormatting>
  <conditionalFormatting sqref="AQ26">
    <cfRule type="cellIs" dxfId="3948" priority="5481" operator="equal">
      <formula>"A"</formula>
    </cfRule>
  </conditionalFormatting>
  <conditionalFormatting sqref="AQ26">
    <cfRule type="cellIs" dxfId="3947" priority="5482" operator="equal">
      <formula>"O"</formula>
    </cfRule>
  </conditionalFormatting>
  <conditionalFormatting sqref="AQ26">
    <cfRule type="cellIs" dxfId="3946" priority="5479" operator="equal">
      <formula>"A"</formula>
    </cfRule>
  </conditionalFormatting>
  <conditionalFormatting sqref="AQ26">
    <cfRule type="cellIs" dxfId="3945" priority="5480" operator="equal">
      <formula>"PR"</formula>
    </cfRule>
  </conditionalFormatting>
  <conditionalFormatting sqref="AQ26">
    <cfRule type="cellIs" dxfId="3944" priority="5483" operator="equal">
      <formula>"E+N"</formula>
    </cfRule>
  </conditionalFormatting>
  <conditionalFormatting sqref="AQ26">
    <cfRule type="cellIs" dxfId="3943" priority="5484" operator="equal">
      <formula>"M+E"</formula>
    </cfRule>
  </conditionalFormatting>
  <conditionalFormatting sqref="AQ26">
    <cfRule type="cellIs" dxfId="3942" priority="5485" operator="equal">
      <formula>"O"</formula>
    </cfRule>
  </conditionalFormatting>
  <conditionalFormatting sqref="AQ28">
    <cfRule type="cellIs" dxfId="3941" priority="5474" operator="equal">
      <formula>"A"</formula>
    </cfRule>
  </conditionalFormatting>
  <conditionalFormatting sqref="AQ28">
    <cfRule type="cellIs" dxfId="3940" priority="5475" operator="equal">
      <formula>"O"</formula>
    </cfRule>
  </conditionalFormatting>
  <conditionalFormatting sqref="AQ28">
    <cfRule type="cellIs" dxfId="3939" priority="5472" operator="equal">
      <formula>"A"</formula>
    </cfRule>
  </conditionalFormatting>
  <conditionalFormatting sqref="AQ28">
    <cfRule type="cellIs" dxfId="3938" priority="5473" operator="equal">
      <formula>"PR"</formula>
    </cfRule>
  </conditionalFormatting>
  <conditionalFormatting sqref="AQ28">
    <cfRule type="cellIs" dxfId="3937" priority="5476" operator="equal">
      <formula>"E+N"</formula>
    </cfRule>
  </conditionalFormatting>
  <conditionalFormatting sqref="AQ28">
    <cfRule type="cellIs" dxfId="3936" priority="5477" operator="equal">
      <formula>"M+E"</formula>
    </cfRule>
  </conditionalFormatting>
  <conditionalFormatting sqref="AQ28">
    <cfRule type="cellIs" dxfId="3935" priority="5478" operator="equal">
      <formula>"O"</formula>
    </cfRule>
  </conditionalFormatting>
  <conditionalFormatting sqref="AQ25">
    <cfRule type="cellIs" dxfId="3934" priority="5467" operator="equal">
      <formula>"A"</formula>
    </cfRule>
  </conditionalFormatting>
  <conditionalFormatting sqref="AQ25">
    <cfRule type="cellIs" dxfId="3933" priority="5468" operator="equal">
      <formula>"O"</formula>
    </cfRule>
  </conditionalFormatting>
  <conditionalFormatting sqref="AQ25">
    <cfRule type="cellIs" dxfId="3932" priority="5465" operator="equal">
      <formula>"A"</formula>
    </cfRule>
  </conditionalFormatting>
  <conditionalFormatting sqref="AQ25">
    <cfRule type="cellIs" dxfId="3931" priority="5466" operator="equal">
      <formula>"PR"</formula>
    </cfRule>
  </conditionalFormatting>
  <conditionalFormatting sqref="AQ25">
    <cfRule type="cellIs" dxfId="3930" priority="5469" operator="equal">
      <formula>"E+N"</formula>
    </cfRule>
  </conditionalFormatting>
  <conditionalFormatting sqref="AQ25">
    <cfRule type="cellIs" dxfId="3929" priority="5470" operator="equal">
      <formula>"M+E"</formula>
    </cfRule>
  </conditionalFormatting>
  <conditionalFormatting sqref="AQ25">
    <cfRule type="cellIs" dxfId="3928" priority="5471" operator="equal">
      <formula>"O"</formula>
    </cfRule>
  </conditionalFormatting>
  <conditionalFormatting sqref="AQ30">
    <cfRule type="cellIs" dxfId="3927" priority="5460" operator="equal">
      <formula>"A"</formula>
    </cfRule>
  </conditionalFormatting>
  <conditionalFormatting sqref="AQ30">
    <cfRule type="cellIs" dxfId="3926" priority="5461" operator="equal">
      <formula>"O"</formula>
    </cfRule>
  </conditionalFormatting>
  <conditionalFormatting sqref="AQ30">
    <cfRule type="cellIs" dxfId="3925" priority="5458" operator="equal">
      <formula>"A"</formula>
    </cfRule>
  </conditionalFormatting>
  <conditionalFormatting sqref="AQ30">
    <cfRule type="cellIs" dxfId="3924" priority="5459" operator="equal">
      <formula>"PR"</formula>
    </cfRule>
  </conditionalFormatting>
  <conditionalFormatting sqref="AQ30">
    <cfRule type="cellIs" dxfId="3923" priority="5462" operator="equal">
      <formula>"E+N"</formula>
    </cfRule>
  </conditionalFormatting>
  <conditionalFormatting sqref="AQ30">
    <cfRule type="cellIs" dxfId="3922" priority="5463" operator="equal">
      <formula>"M+E"</formula>
    </cfRule>
  </conditionalFormatting>
  <conditionalFormatting sqref="AQ30">
    <cfRule type="cellIs" dxfId="3921" priority="5464" operator="equal">
      <formula>"O"</formula>
    </cfRule>
  </conditionalFormatting>
  <conditionalFormatting sqref="AQ47">
    <cfRule type="cellIs" dxfId="3920" priority="5453" operator="equal">
      <formula>"A"</formula>
    </cfRule>
  </conditionalFormatting>
  <conditionalFormatting sqref="AQ47">
    <cfRule type="cellIs" dxfId="3919" priority="5454" operator="equal">
      <formula>"O"</formula>
    </cfRule>
  </conditionalFormatting>
  <conditionalFormatting sqref="AQ47">
    <cfRule type="cellIs" dxfId="3918" priority="5451" operator="equal">
      <formula>"A"</formula>
    </cfRule>
  </conditionalFormatting>
  <conditionalFormatting sqref="AQ47">
    <cfRule type="cellIs" dxfId="3917" priority="5452" operator="equal">
      <formula>"PR"</formula>
    </cfRule>
  </conditionalFormatting>
  <conditionalFormatting sqref="AQ47">
    <cfRule type="cellIs" dxfId="3916" priority="5455" operator="equal">
      <formula>"E+N"</formula>
    </cfRule>
  </conditionalFormatting>
  <conditionalFormatting sqref="AQ47">
    <cfRule type="cellIs" dxfId="3915" priority="5456" operator="equal">
      <formula>"M+E"</formula>
    </cfRule>
  </conditionalFormatting>
  <conditionalFormatting sqref="AQ47">
    <cfRule type="cellIs" dxfId="3914" priority="5457" operator="equal">
      <formula>"O"</formula>
    </cfRule>
  </conditionalFormatting>
  <conditionalFormatting sqref="AQ29">
    <cfRule type="cellIs" dxfId="3913" priority="5446" operator="equal">
      <formula>"A"</formula>
    </cfRule>
  </conditionalFormatting>
  <conditionalFormatting sqref="AQ29">
    <cfRule type="cellIs" dxfId="3912" priority="5447" operator="equal">
      <formula>"O"</formula>
    </cfRule>
  </conditionalFormatting>
  <conditionalFormatting sqref="AQ29">
    <cfRule type="cellIs" dxfId="3911" priority="5444" operator="equal">
      <formula>"A"</formula>
    </cfRule>
  </conditionalFormatting>
  <conditionalFormatting sqref="AQ29">
    <cfRule type="cellIs" dxfId="3910" priority="5445" operator="equal">
      <formula>"PR"</formula>
    </cfRule>
  </conditionalFormatting>
  <conditionalFormatting sqref="AQ29">
    <cfRule type="cellIs" dxfId="3909" priority="5448" operator="equal">
      <formula>"E+N"</formula>
    </cfRule>
  </conditionalFormatting>
  <conditionalFormatting sqref="AQ29">
    <cfRule type="cellIs" dxfId="3908" priority="5449" operator="equal">
      <formula>"M+E"</formula>
    </cfRule>
  </conditionalFormatting>
  <conditionalFormatting sqref="AQ29">
    <cfRule type="cellIs" dxfId="3907" priority="5450" operator="equal">
      <formula>"O"</formula>
    </cfRule>
  </conditionalFormatting>
  <conditionalFormatting sqref="AQ41">
    <cfRule type="cellIs" dxfId="3906" priority="5439" operator="equal">
      <formula>"A"</formula>
    </cfRule>
  </conditionalFormatting>
  <conditionalFormatting sqref="AQ41">
    <cfRule type="cellIs" dxfId="3905" priority="5440" operator="equal">
      <formula>"O"</formula>
    </cfRule>
  </conditionalFormatting>
  <conditionalFormatting sqref="AQ41">
    <cfRule type="cellIs" dxfId="3904" priority="5437" operator="equal">
      <formula>"A"</formula>
    </cfRule>
  </conditionalFormatting>
  <conditionalFormatting sqref="AQ41">
    <cfRule type="cellIs" dxfId="3903" priority="5438" operator="equal">
      <formula>"PR"</formula>
    </cfRule>
  </conditionalFormatting>
  <conditionalFormatting sqref="AQ41">
    <cfRule type="cellIs" dxfId="3902" priority="5441" operator="equal">
      <formula>"E+N"</formula>
    </cfRule>
  </conditionalFormatting>
  <conditionalFormatting sqref="AQ41">
    <cfRule type="cellIs" dxfId="3901" priority="5442" operator="equal">
      <formula>"M+E"</formula>
    </cfRule>
  </conditionalFormatting>
  <conditionalFormatting sqref="AQ41">
    <cfRule type="cellIs" dxfId="3900" priority="5443" operator="equal">
      <formula>"O"</formula>
    </cfRule>
  </conditionalFormatting>
  <conditionalFormatting sqref="AQ15">
    <cfRule type="cellIs" dxfId="3899" priority="5432" operator="equal">
      <formula>"A"</formula>
    </cfRule>
  </conditionalFormatting>
  <conditionalFormatting sqref="AQ15">
    <cfRule type="cellIs" dxfId="3898" priority="5433" operator="equal">
      <formula>"O"</formula>
    </cfRule>
  </conditionalFormatting>
  <conditionalFormatting sqref="AQ15">
    <cfRule type="cellIs" dxfId="3897" priority="5430" operator="equal">
      <formula>"A"</formula>
    </cfRule>
  </conditionalFormatting>
  <conditionalFormatting sqref="AQ15">
    <cfRule type="cellIs" dxfId="3896" priority="5431" operator="equal">
      <formula>"PR"</formula>
    </cfRule>
  </conditionalFormatting>
  <conditionalFormatting sqref="AQ15">
    <cfRule type="cellIs" dxfId="3895" priority="5434" operator="equal">
      <formula>"E+N"</formula>
    </cfRule>
  </conditionalFormatting>
  <conditionalFormatting sqref="AQ15">
    <cfRule type="cellIs" dxfId="3894" priority="5435" operator="equal">
      <formula>"M+E"</formula>
    </cfRule>
  </conditionalFormatting>
  <conditionalFormatting sqref="AQ15">
    <cfRule type="cellIs" dxfId="3893" priority="5436" operator="equal">
      <formula>"O"</formula>
    </cfRule>
  </conditionalFormatting>
  <conditionalFormatting sqref="AQ23">
    <cfRule type="cellIs" dxfId="3892" priority="5425" operator="equal">
      <formula>"A"</formula>
    </cfRule>
  </conditionalFormatting>
  <conditionalFormatting sqref="AQ23">
    <cfRule type="cellIs" dxfId="3891" priority="5426" operator="equal">
      <formula>"O"</formula>
    </cfRule>
  </conditionalFormatting>
  <conditionalFormatting sqref="AQ23">
    <cfRule type="cellIs" dxfId="3890" priority="5423" operator="equal">
      <formula>"A"</formula>
    </cfRule>
  </conditionalFormatting>
  <conditionalFormatting sqref="AQ23">
    <cfRule type="cellIs" dxfId="3889" priority="5424" operator="equal">
      <formula>"PR"</formula>
    </cfRule>
  </conditionalFormatting>
  <conditionalFormatting sqref="AQ23">
    <cfRule type="cellIs" dxfId="3888" priority="5427" operator="equal">
      <formula>"E+N"</formula>
    </cfRule>
  </conditionalFormatting>
  <conditionalFormatting sqref="AQ23">
    <cfRule type="cellIs" dxfId="3887" priority="5428" operator="equal">
      <formula>"M+E"</formula>
    </cfRule>
  </conditionalFormatting>
  <conditionalFormatting sqref="AQ23">
    <cfRule type="cellIs" dxfId="3886" priority="5429" operator="equal">
      <formula>"O"</formula>
    </cfRule>
  </conditionalFormatting>
  <conditionalFormatting sqref="AQ20">
    <cfRule type="cellIs" dxfId="3885" priority="5418" operator="equal">
      <formula>"A"</formula>
    </cfRule>
  </conditionalFormatting>
  <conditionalFormatting sqref="AQ20">
    <cfRule type="cellIs" dxfId="3884" priority="5419" operator="equal">
      <formula>"O"</formula>
    </cfRule>
  </conditionalFormatting>
  <conditionalFormatting sqref="AQ20">
    <cfRule type="cellIs" dxfId="3883" priority="5416" operator="equal">
      <formula>"A"</formula>
    </cfRule>
  </conditionalFormatting>
  <conditionalFormatting sqref="AQ20">
    <cfRule type="cellIs" dxfId="3882" priority="5417" operator="equal">
      <formula>"PR"</formula>
    </cfRule>
  </conditionalFormatting>
  <conditionalFormatting sqref="AQ20">
    <cfRule type="cellIs" dxfId="3881" priority="5420" operator="equal">
      <formula>"E+N"</formula>
    </cfRule>
  </conditionalFormatting>
  <conditionalFormatting sqref="AQ20">
    <cfRule type="cellIs" dxfId="3880" priority="5421" operator="equal">
      <formula>"M+E"</formula>
    </cfRule>
  </conditionalFormatting>
  <conditionalFormatting sqref="AQ20">
    <cfRule type="cellIs" dxfId="3879" priority="5422" operator="equal">
      <formula>"O"</formula>
    </cfRule>
  </conditionalFormatting>
  <conditionalFormatting sqref="AQ12">
    <cfRule type="cellIs" dxfId="3878" priority="5411" operator="equal">
      <formula>"A"</formula>
    </cfRule>
  </conditionalFormatting>
  <conditionalFormatting sqref="AQ12">
    <cfRule type="cellIs" dxfId="3877" priority="5412" operator="equal">
      <formula>"O"</formula>
    </cfRule>
  </conditionalFormatting>
  <conditionalFormatting sqref="AQ12">
    <cfRule type="cellIs" dxfId="3876" priority="5409" operator="equal">
      <formula>"A"</formula>
    </cfRule>
  </conditionalFormatting>
  <conditionalFormatting sqref="AQ12">
    <cfRule type="cellIs" dxfId="3875" priority="5410" operator="equal">
      <formula>"PR"</formula>
    </cfRule>
  </conditionalFormatting>
  <conditionalFormatting sqref="AQ12">
    <cfRule type="cellIs" dxfId="3874" priority="5413" operator="equal">
      <formula>"E+N"</formula>
    </cfRule>
  </conditionalFormatting>
  <conditionalFormatting sqref="AQ12">
    <cfRule type="cellIs" dxfId="3873" priority="5414" operator="equal">
      <formula>"M+E"</formula>
    </cfRule>
  </conditionalFormatting>
  <conditionalFormatting sqref="AQ12">
    <cfRule type="cellIs" dxfId="3872" priority="5415" operator="equal">
      <formula>"O"</formula>
    </cfRule>
  </conditionalFormatting>
  <conditionalFormatting sqref="AQ27">
    <cfRule type="cellIs" dxfId="3871" priority="5404" operator="equal">
      <formula>"A"</formula>
    </cfRule>
  </conditionalFormatting>
  <conditionalFormatting sqref="AQ27">
    <cfRule type="cellIs" dxfId="3870" priority="5405" operator="equal">
      <formula>"O"</formula>
    </cfRule>
  </conditionalFormatting>
  <conditionalFormatting sqref="AQ27">
    <cfRule type="cellIs" dxfId="3869" priority="5402" operator="equal">
      <formula>"A"</formula>
    </cfRule>
  </conditionalFormatting>
  <conditionalFormatting sqref="AQ27">
    <cfRule type="cellIs" dxfId="3868" priority="5403" operator="equal">
      <formula>"PR"</formula>
    </cfRule>
  </conditionalFormatting>
  <conditionalFormatting sqref="AQ27">
    <cfRule type="cellIs" dxfId="3867" priority="5406" operator="equal">
      <formula>"E+N"</formula>
    </cfRule>
  </conditionalFormatting>
  <conditionalFormatting sqref="AQ27">
    <cfRule type="cellIs" dxfId="3866" priority="5407" operator="equal">
      <formula>"M+E"</formula>
    </cfRule>
  </conditionalFormatting>
  <conditionalFormatting sqref="AQ27">
    <cfRule type="cellIs" dxfId="3865" priority="5408" operator="equal">
      <formula>"O"</formula>
    </cfRule>
  </conditionalFormatting>
  <conditionalFormatting sqref="AQ17">
    <cfRule type="cellIs" dxfId="3864" priority="5327" operator="equal">
      <formula>"A"</formula>
    </cfRule>
  </conditionalFormatting>
  <conditionalFormatting sqref="AQ17">
    <cfRule type="cellIs" dxfId="3863" priority="5328" operator="equal">
      <formula>"O"</formula>
    </cfRule>
  </conditionalFormatting>
  <conditionalFormatting sqref="AQ17">
    <cfRule type="cellIs" dxfId="3862" priority="5325" operator="equal">
      <formula>"A"</formula>
    </cfRule>
  </conditionalFormatting>
  <conditionalFormatting sqref="AQ17">
    <cfRule type="cellIs" dxfId="3861" priority="5326" operator="equal">
      <formula>"PR"</formula>
    </cfRule>
  </conditionalFormatting>
  <conditionalFormatting sqref="AQ17">
    <cfRule type="cellIs" dxfId="3860" priority="5329" operator="equal">
      <formula>"E+N"</formula>
    </cfRule>
  </conditionalFormatting>
  <conditionalFormatting sqref="AQ17">
    <cfRule type="cellIs" dxfId="3859" priority="5330" operator="equal">
      <formula>"M+E"</formula>
    </cfRule>
  </conditionalFormatting>
  <conditionalFormatting sqref="AQ17">
    <cfRule type="cellIs" dxfId="3858" priority="5331" operator="equal">
      <formula>"O"</formula>
    </cfRule>
  </conditionalFormatting>
  <conditionalFormatting sqref="AQ14">
    <cfRule type="cellIs" dxfId="3857" priority="5320" operator="equal">
      <formula>"A"</formula>
    </cfRule>
  </conditionalFormatting>
  <conditionalFormatting sqref="AQ14">
    <cfRule type="cellIs" dxfId="3856" priority="5321" operator="equal">
      <formula>"O"</formula>
    </cfRule>
  </conditionalFormatting>
  <conditionalFormatting sqref="AQ14">
    <cfRule type="cellIs" dxfId="3855" priority="5318" operator="equal">
      <formula>"A"</formula>
    </cfRule>
  </conditionalFormatting>
  <conditionalFormatting sqref="AQ14">
    <cfRule type="cellIs" dxfId="3854" priority="5319" operator="equal">
      <formula>"PR"</formula>
    </cfRule>
  </conditionalFormatting>
  <conditionalFormatting sqref="AQ14">
    <cfRule type="cellIs" dxfId="3853" priority="5322" operator="equal">
      <formula>"E+N"</formula>
    </cfRule>
  </conditionalFormatting>
  <conditionalFormatting sqref="AQ14">
    <cfRule type="cellIs" dxfId="3852" priority="5323" operator="equal">
      <formula>"M+E"</formula>
    </cfRule>
  </conditionalFormatting>
  <conditionalFormatting sqref="AQ14">
    <cfRule type="cellIs" dxfId="3851" priority="5324" operator="equal">
      <formula>"O"</formula>
    </cfRule>
  </conditionalFormatting>
  <conditionalFormatting sqref="AQ16">
    <cfRule type="cellIs" dxfId="3850" priority="5313" operator="equal">
      <formula>"A"</formula>
    </cfRule>
  </conditionalFormatting>
  <conditionalFormatting sqref="AQ16">
    <cfRule type="cellIs" dxfId="3849" priority="5314" operator="equal">
      <formula>"O"</formula>
    </cfRule>
  </conditionalFormatting>
  <conditionalFormatting sqref="AQ16">
    <cfRule type="cellIs" dxfId="3848" priority="5311" operator="equal">
      <formula>"A"</formula>
    </cfRule>
  </conditionalFormatting>
  <conditionalFormatting sqref="AQ16">
    <cfRule type="cellIs" dxfId="3847" priority="5312" operator="equal">
      <formula>"PR"</formula>
    </cfRule>
  </conditionalFormatting>
  <conditionalFormatting sqref="AQ16">
    <cfRule type="cellIs" dxfId="3846" priority="5315" operator="equal">
      <formula>"E+N"</formula>
    </cfRule>
  </conditionalFormatting>
  <conditionalFormatting sqref="AQ16">
    <cfRule type="cellIs" dxfId="3845" priority="5316" operator="equal">
      <formula>"M+E"</formula>
    </cfRule>
  </conditionalFormatting>
  <conditionalFormatting sqref="AQ16">
    <cfRule type="cellIs" dxfId="3844" priority="5317" operator="equal">
      <formula>"O"</formula>
    </cfRule>
  </conditionalFormatting>
  <conditionalFormatting sqref="AQ35">
    <cfRule type="cellIs" dxfId="3843" priority="5306" operator="equal">
      <formula>"A"</formula>
    </cfRule>
  </conditionalFormatting>
  <conditionalFormatting sqref="AQ35">
    <cfRule type="cellIs" dxfId="3842" priority="5307" operator="equal">
      <formula>"O"</formula>
    </cfRule>
  </conditionalFormatting>
  <conditionalFormatting sqref="AQ35">
    <cfRule type="cellIs" dxfId="3841" priority="5304" operator="equal">
      <formula>"A"</formula>
    </cfRule>
  </conditionalFormatting>
  <conditionalFormatting sqref="AQ35">
    <cfRule type="cellIs" dxfId="3840" priority="5305" operator="equal">
      <formula>"PR"</formula>
    </cfRule>
  </conditionalFormatting>
  <conditionalFormatting sqref="AQ35">
    <cfRule type="cellIs" dxfId="3839" priority="5308" operator="equal">
      <formula>"E+N"</formula>
    </cfRule>
  </conditionalFormatting>
  <conditionalFormatting sqref="AQ35">
    <cfRule type="cellIs" dxfId="3838" priority="5309" operator="equal">
      <formula>"M+E"</formula>
    </cfRule>
  </conditionalFormatting>
  <conditionalFormatting sqref="AQ35">
    <cfRule type="cellIs" dxfId="3837" priority="5310" operator="equal">
      <formula>"O"</formula>
    </cfRule>
  </conditionalFormatting>
  <conditionalFormatting sqref="R47:W47 AM47:AO47 AF47:AK47 Y47:AD47">
    <cfRule type="cellIs" dxfId="3836" priority="4895" operator="equal">
      <formula>"O"</formula>
    </cfRule>
  </conditionalFormatting>
  <conditionalFormatting sqref="AQ11">
    <cfRule type="cellIs" dxfId="3835" priority="5299" operator="equal">
      <formula>"A"</formula>
    </cfRule>
  </conditionalFormatting>
  <conditionalFormatting sqref="AQ11">
    <cfRule type="cellIs" dxfId="3834" priority="5300" operator="equal">
      <formula>"O"</formula>
    </cfRule>
  </conditionalFormatting>
  <conditionalFormatting sqref="AQ11">
    <cfRule type="cellIs" dxfId="3833" priority="5297" operator="equal">
      <formula>"A"</formula>
    </cfRule>
  </conditionalFormatting>
  <conditionalFormatting sqref="AQ11">
    <cfRule type="cellIs" dxfId="3832" priority="5298" operator="equal">
      <formula>"PR"</formula>
    </cfRule>
  </conditionalFormatting>
  <conditionalFormatting sqref="AQ11">
    <cfRule type="cellIs" dxfId="3831" priority="5301" operator="equal">
      <formula>"E+N"</formula>
    </cfRule>
  </conditionalFormatting>
  <conditionalFormatting sqref="AQ11">
    <cfRule type="cellIs" dxfId="3830" priority="5302" operator="equal">
      <formula>"M+E"</formula>
    </cfRule>
  </conditionalFormatting>
  <conditionalFormatting sqref="AQ11">
    <cfRule type="cellIs" dxfId="3829" priority="5303" operator="equal">
      <formula>"O"</formula>
    </cfRule>
  </conditionalFormatting>
  <conditionalFormatting sqref="AQ32">
    <cfRule type="cellIs" dxfId="3828" priority="5292" operator="equal">
      <formula>"A"</formula>
    </cfRule>
  </conditionalFormatting>
  <conditionalFormatting sqref="AQ32">
    <cfRule type="cellIs" dxfId="3827" priority="5293" operator="equal">
      <formula>"O"</formula>
    </cfRule>
  </conditionalFormatting>
  <conditionalFormatting sqref="AQ32">
    <cfRule type="cellIs" dxfId="3826" priority="5290" operator="equal">
      <formula>"A"</formula>
    </cfRule>
  </conditionalFormatting>
  <conditionalFormatting sqref="AQ32">
    <cfRule type="cellIs" dxfId="3825" priority="5291" operator="equal">
      <formula>"PR"</formula>
    </cfRule>
  </conditionalFormatting>
  <conditionalFormatting sqref="AQ32">
    <cfRule type="cellIs" dxfId="3824" priority="5294" operator="equal">
      <formula>"E+N"</formula>
    </cfRule>
  </conditionalFormatting>
  <conditionalFormatting sqref="AQ32">
    <cfRule type="cellIs" dxfId="3823" priority="5295" operator="equal">
      <formula>"M+E"</formula>
    </cfRule>
  </conditionalFormatting>
  <conditionalFormatting sqref="AQ32">
    <cfRule type="cellIs" dxfId="3822" priority="5296" operator="equal">
      <formula>"O"</formula>
    </cfRule>
  </conditionalFormatting>
  <conditionalFormatting sqref="AQ18">
    <cfRule type="cellIs" dxfId="3821" priority="5285" operator="equal">
      <formula>"A"</formula>
    </cfRule>
  </conditionalFormatting>
  <conditionalFormatting sqref="AQ18">
    <cfRule type="cellIs" dxfId="3820" priority="5286" operator="equal">
      <formula>"O"</formula>
    </cfRule>
  </conditionalFormatting>
  <conditionalFormatting sqref="AQ18">
    <cfRule type="cellIs" dxfId="3819" priority="5283" operator="equal">
      <formula>"A"</formula>
    </cfRule>
  </conditionalFormatting>
  <conditionalFormatting sqref="AQ18">
    <cfRule type="cellIs" dxfId="3818" priority="5284" operator="equal">
      <formula>"PR"</formula>
    </cfRule>
  </conditionalFormatting>
  <conditionalFormatting sqref="AQ18">
    <cfRule type="cellIs" dxfId="3817" priority="5287" operator="equal">
      <formula>"E+N"</formula>
    </cfRule>
  </conditionalFormatting>
  <conditionalFormatting sqref="AQ18">
    <cfRule type="cellIs" dxfId="3816" priority="5289" operator="equal">
      <formula>"O"</formula>
    </cfRule>
  </conditionalFormatting>
  <conditionalFormatting sqref="AQ38">
    <cfRule type="cellIs" dxfId="3815" priority="5278" operator="equal">
      <formula>"A"</formula>
    </cfRule>
  </conditionalFormatting>
  <conditionalFormatting sqref="AQ38">
    <cfRule type="cellIs" dxfId="3814" priority="5279" operator="equal">
      <formula>"O"</formula>
    </cfRule>
  </conditionalFormatting>
  <conditionalFormatting sqref="AQ38">
    <cfRule type="cellIs" dxfId="3813" priority="5276" operator="equal">
      <formula>"A"</formula>
    </cfRule>
  </conditionalFormatting>
  <conditionalFormatting sqref="AQ38">
    <cfRule type="cellIs" dxfId="3812" priority="5277" operator="equal">
      <formula>"PR"</formula>
    </cfRule>
  </conditionalFormatting>
  <conditionalFormatting sqref="AQ38">
    <cfRule type="cellIs" dxfId="3811" priority="5280" operator="equal">
      <formula>"E+N"</formula>
    </cfRule>
  </conditionalFormatting>
  <conditionalFormatting sqref="AQ38">
    <cfRule type="cellIs" dxfId="3810" priority="5281" operator="equal">
      <formula>"M+E"</formula>
    </cfRule>
  </conditionalFormatting>
  <conditionalFormatting sqref="AQ38">
    <cfRule type="cellIs" dxfId="3809" priority="5282" operator="equal">
      <formula>"O"</formula>
    </cfRule>
  </conditionalFormatting>
  <conditionalFormatting sqref="AQ22">
    <cfRule type="cellIs" dxfId="3808" priority="5271" operator="equal">
      <formula>"A"</formula>
    </cfRule>
  </conditionalFormatting>
  <conditionalFormatting sqref="AQ22">
    <cfRule type="cellIs" dxfId="3807" priority="5272" operator="equal">
      <formula>"O"</formula>
    </cfRule>
  </conditionalFormatting>
  <conditionalFormatting sqref="AQ22">
    <cfRule type="cellIs" dxfId="3806" priority="5269" operator="equal">
      <formula>"A"</formula>
    </cfRule>
  </conditionalFormatting>
  <conditionalFormatting sqref="AQ22">
    <cfRule type="cellIs" dxfId="3805" priority="5270" operator="equal">
      <formula>"PR"</formula>
    </cfRule>
  </conditionalFormatting>
  <conditionalFormatting sqref="AQ22">
    <cfRule type="cellIs" dxfId="3804" priority="5273" operator="equal">
      <formula>"E+N"</formula>
    </cfRule>
  </conditionalFormatting>
  <conditionalFormatting sqref="AQ22">
    <cfRule type="cellIs" dxfId="3803" priority="5274" operator="equal">
      <formula>"M+E"</formula>
    </cfRule>
  </conditionalFormatting>
  <conditionalFormatting sqref="AQ22">
    <cfRule type="cellIs" dxfId="3802" priority="5275" operator="equal">
      <formula>"O"</formula>
    </cfRule>
  </conditionalFormatting>
  <conditionalFormatting sqref="AR37">
    <cfRule type="cellIs" dxfId="3801" priority="5267" operator="equal">
      <formula>"A"</formula>
    </cfRule>
  </conditionalFormatting>
  <conditionalFormatting sqref="AR37">
    <cfRule type="cellIs" dxfId="3800" priority="5268" operator="equal">
      <formula>"O"</formula>
    </cfRule>
  </conditionalFormatting>
  <conditionalFormatting sqref="AR18">
    <cfRule type="cellIs" dxfId="3799" priority="5265" operator="equal">
      <formula>"A"</formula>
    </cfRule>
  </conditionalFormatting>
  <conditionalFormatting sqref="AR18">
    <cfRule type="cellIs" dxfId="3798" priority="5266" operator="equal">
      <formula>"O"</formula>
    </cfRule>
  </conditionalFormatting>
  <conditionalFormatting sqref="AT13">
    <cfRule type="cellIs" dxfId="3797" priority="5264" operator="equal">
      <formula>"A"</formula>
    </cfRule>
  </conditionalFormatting>
  <conditionalFormatting sqref="AT13">
    <cfRule type="cellIs" dxfId="3796" priority="5263" operator="equal">
      <formula>"O"</formula>
    </cfRule>
  </conditionalFormatting>
  <conditionalFormatting sqref="AT13">
    <cfRule type="cellIs" dxfId="3795" priority="5262" operator="equal">
      <formula>"E+N"</formula>
    </cfRule>
  </conditionalFormatting>
  <conditionalFormatting sqref="AT13">
    <cfRule type="cellIs" dxfId="3794" priority="5261" operator="equal">
      <formula>"M+E"</formula>
    </cfRule>
  </conditionalFormatting>
  <conditionalFormatting sqref="AT21">
    <cfRule type="cellIs" dxfId="3793" priority="5260" operator="equal">
      <formula>"A"</formula>
    </cfRule>
  </conditionalFormatting>
  <conditionalFormatting sqref="AT21">
    <cfRule type="cellIs" dxfId="3792" priority="5259" operator="equal">
      <formula>"O"</formula>
    </cfRule>
  </conditionalFormatting>
  <conditionalFormatting sqref="AT21">
    <cfRule type="cellIs" dxfId="3791" priority="5258" operator="equal">
      <formula>"E+N"</formula>
    </cfRule>
  </conditionalFormatting>
  <conditionalFormatting sqref="AT21">
    <cfRule type="cellIs" dxfId="3790" priority="5257" operator="equal">
      <formula>"M+E"</formula>
    </cfRule>
  </conditionalFormatting>
  <conditionalFormatting sqref="AT31">
    <cfRule type="cellIs" dxfId="3789" priority="5256" operator="equal">
      <formula>"A"</formula>
    </cfRule>
  </conditionalFormatting>
  <conditionalFormatting sqref="AT31">
    <cfRule type="cellIs" dxfId="3788" priority="5255" operator="equal">
      <formula>"O"</formula>
    </cfRule>
  </conditionalFormatting>
  <conditionalFormatting sqref="AT31">
    <cfRule type="cellIs" dxfId="3787" priority="5254" operator="equal">
      <formula>"E+N"</formula>
    </cfRule>
  </conditionalFormatting>
  <conditionalFormatting sqref="AT31">
    <cfRule type="cellIs" dxfId="3786" priority="5253" operator="equal">
      <formula>"M+E"</formula>
    </cfRule>
  </conditionalFormatting>
  <conditionalFormatting sqref="AT36">
    <cfRule type="cellIs" dxfId="3785" priority="5248" operator="equal">
      <formula>"A"</formula>
    </cfRule>
  </conditionalFormatting>
  <conditionalFormatting sqref="AT36">
    <cfRule type="cellIs" dxfId="3784" priority="5247" operator="equal">
      <formula>"O"</formula>
    </cfRule>
  </conditionalFormatting>
  <conditionalFormatting sqref="AT36">
    <cfRule type="cellIs" dxfId="3783" priority="5246" operator="equal">
      <formula>"E+N"</formula>
    </cfRule>
  </conditionalFormatting>
  <conditionalFormatting sqref="AT36">
    <cfRule type="cellIs" dxfId="3782" priority="5245" operator="equal">
      <formula>"M+E"</formula>
    </cfRule>
  </conditionalFormatting>
  <conditionalFormatting sqref="AT24">
    <cfRule type="cellIs" dxfId="3781" priority="5240" operator="equal">
      <formula>"A"</formula>
    </cfRule>
  </conditionalFormatting>
  <conditionalFormatting sqref="AT24">
    <cfRule type="cellIs" dxfId="3780" priority="5239" operator="equal">
      <formula>"O"</formula>
    </cfRule>
  </conditionalFormatting>
  <conditionalFormatting sqref="AT24">
    <cfRule type="cellIs" dxfId="3779" priority="5238" operator="equal">
      <formula>"E+N"</formula>
    </cfRule>
  </conditionalFormatting>
  <conditionalFormatting sqref="AT24">
    <cfRule type="cellIs" dxfId="3778" priority="5237" operator="equal">
      <formula>"M+E"</formula>
    </cfRule>
  </conditionalFormatting>
  <conditionalFormatting sqref="AT25">
    <cfRule type="cellIs" dxfId="3777" priority="5236" operator="equal">
      <formula>"A"</formula>
    </cfRule>
  </conditionalFormatting>
  <conditionalFormatting sqref="AT25">
    <cfRule type="cellIs" dxfId="3776" priority="5235" operator="equal">
      <formula>"O"</formula>
    </cfRule>
  </conditionalFormatting>
  <conditionalFormatting sqref="AT25">
    <cfRule type="cellIs" dxfId="3775" priority="5234" operator="equal">
      <formula>"E+N"</formula>
    </cfRule>
  </conditionalFormatting>
  <conditionalFormatting sqref="AT25">
    <cfRule type="cellIs" dxfId="3774" priority="5233" operator="equal">
      <formula>"M+E"</formula>
    </cfRule>
  </conditionalFormatting>
  <conditionalFormatting sqref="AT41">
    <cfRule type="cellIs" dxfId="3773" priority="5232" operator="equal">
      <formula>"A"</formula>
    </cfRule>
  </conditionalFormatting>
  <conditionalFormatting sqref="AT41">
    <cfRule type="cellIs" dxfId="3772" priority="5231" operator="equal">
      <formula>"O"</formula>
    </cfRule>
  </conditionalFormatting>
  <conditionalFormatting sqref="AT41">
    <cfRule type="cellIs" dxfId="3771" priority="5230" operator="equal">
      <formula>"E+N"</formula>
    </cfRule>
  </conditionalFormatting>
  <conditionalFormatting sqref="AT41">
    <cfRule type="cellIs" dxfId="3770" priority="5229" operator="equal">
      <formula>"M+E"</formula>
    </cfRule>
  </conditionalFormatting>
  <conditionalFormatting sqref="AT34">
    <cfRule type="cellIs" dxfId="3769" priority="5228" operator="equal">
      <formula>"A"</formula>
    </cfRule>
  </conditionalFormatting>
  <conditionalFormatting sqref="AT34">
    <cfRule type="cellIs" dxfId="3768" priority="5227" operator="equal">
      <formula>"O"</formula>
    </cfRule>
  </conditionalFormatting>
  <conditionalFormatting sqref="AT34">
    <cfRule type="cellIs" dxfId="3767" priority="5226" operator="equal">
      <formula>"E+N"</formula>
    </cfRule>
  </conditionalFormatting>
  <conditionalFormatting sqref="AT34">
    <cfRule type="cellIs" dxfId="3766" priority="5225" operator="equal">
      <formula>"M+E"</formula>
    </cfRule>
  </conditionalFormatting>
  <conditionalFormatting sqref="AT29">
    <cfRule type="cellIs" dxfId="3765" priority="5224" operator="equal">
      <formula>"A"</formula>
    </cfRule>
  </conditionalFormatting>
  <conditionalFormatting sqref="AT29">
    <cfRule type="cellIs" dxfId="3764" priority="5223" operator="equal">
      <formula>"O"</formula>
    </cfRule>
  </conditionalFormatting>
  <conditionalFormatting sqref="AT29">
    <cfRule type="cellIs" dxfId="3763" priority="5222" operator="equal">
      <formula>"E+N"</formula>
    </cfRule>
  </conditionalFormatting>
  <conditionalFormatting sqref="AT29">
    <cfRule type="cellIs" dxfId="3762" priority="5221" operator="equal">
      <formula>"M+E"</formula>
    </cfRule>
  </conditionalFormatting>
  <conditionalFormatting sqref="AT47">
    <cfRule type="cellIs" dxfId="3761" priority="5220" operator="equal">
      <formula>"A"</formula>
    </cfRule>
  </conditionalFormatting>
  <conditionalFormatting sqref="AT47">
    <cfRule type="cellIs" dxfId="3760" priority="5219" operator="equal">
      <formula>"O"</formula>
    </cfRule>
  </conditionalFormatting>
  <conditionalFormatting sqref="AT47">
    <cfRule type="cellIs" dxfId="3759" priority="5218" operator="equal">
      <formula>"E+N"</formula>
    </cfRule>
  </conditionalFormatting>
  <conditionalFormatting sqref="AT47">
    <cfRule type="cellIs" dxfId="3758" priority="5217" operator="equal">
      <formula>"M+E"</formula>
    </cfRule>
  </conditionalFormatting>
  <conditionalFormatting sqref="AT30">
    <cfRule type="cellIs" dxfId="3757" priority="5216" operator="equal">
      <formula>"A"</formula>
    </cfRule>
  </conditionalFormatting>
  <conditionalFormatting sqref="AT30">
    <cfRule type="cellIs" dxfId="3756" priority="5215" operator="equal">
      <formula>"O"</formula>
    </cfRule>
  </conditionalFormatting>
  <conditionalFormatting sqref="AT30">
    <cfRule type="cellIs" dxfId="3755" priority="5214" operator="equal">
      <formula>"E+N"</formula>
    </cfRule>
  </conditionalFormatting>
  <conditionalFormatting sqref="AT30">
    <cfRule type="cellIs" dxfId="3754" priority="5213" operator="equal">
      <formula>"M+E"</formula>
    </cfRule>
  </conditionalFormatting>
  <conditionalFormatting sqref="AT15">
    <cfRule type="cellIs" dxfId="3753" priority="5212" operator="equal">
      <formula>"A"</formula>
    </cfRule>
  </conditionalFormatting>
  <conditionalFormatting sqref="AT15">
    <cfRule type="cellIs" dxfId="3752" priority="5211" operator="equal">
      <formula>"O"</formula>
    </cfRule>
  </conditionalFormatting>
  <conditionalFormatting sqref="AT15">
    <cfRule type="cellIs" dxfId="3751" priority="5210" operator="equal">
      <formula>"E+N"</formula>
    </cfRule>
  </conditionalFormatting>
  <conditionalFormatting sqref="AT15">
    <cfRule type="cellIs" dxfId="3750" priority="5209" operator="equal">
      <formula>"M+E"</formula>
    </cfRule>
  </conditionalFormatting>
  <conditionalFormatting sqref="AT39">
    <cfRule type="cellIs" dxfId="3749" priority="5208" operator="equal">
      <formula>"A"</formula>
    </cfRule>
  </conditionalFormatting>
  <conditionalFormatting sqref="AT39">
    <cfRule type="cellIs" dxfId="3748" priority="5207" operator="equal">
      <formula>"O"</formula>
    </cfRule>
  </conditionalFormatting>
  <conditionalFormatting sqref="AT39">
    <cfRule type="cellIs" dxfId="3747" priority="5206" operator="equal">
      <formula>"E+N"</formula>
    </cfRule>
  </conditionalFormatting>
  <conditionalFormatting sqref="AT39">
    <cfRule type="cellIs" dxfId="3746" priority="5205" operator="equal">
      <formula>"M+E"</formula>
    </cfRule>
  </conditionalFormatting>
  <conditionalFormatting sqref="AT20">
    <cfRule type="cellIs" dxfId="3745" priority="5204" operator="equal">
      <formula>"A"</formula>
    </cfRule>
  </conditionalFormatting>
  <conditionalFormatting sqref="AT20">
    <cfRule type="cellIs" dxfId="3744" priority="5203" operator="equal">
      <formula>"O"</formula>
    </cfRule>
  </conditionalFormatting>
  <conditionalFormatting sqref="AT20">
    <cfRule type="cellIs" dxfId="3743" priority="5202" operator="equal">
      <formula>"E+N"</formula>
    </cfRule>
  </conditionalFormatting>
  <conditionalFormatting sqref="AT20">
    <cfRule type="cellIs" dxfId="3742" priority="5201" operator="equal">
      <formula>"M+E"</formula>
    </cfRule>
  </conditionalFormatting>
  <conditionalFormatting sqref="AT40">
    <cfRule type="cellIs" dxfId="3741" priority="5200" operator="equal">
      <formula>"A"</formula>
    </cfRule>
  </conditionalFormatting>
  <conditionalFormatting sqref="AT40">
    <cfRule type="cellIs" dxfId="3740" priority="5199" operator="equal">
      <formula>"O"</formula>
    </cfRule>
  </conditionalFormatting>
  <conditionalFormatting sqref="AT40">
    <cfRule type="cellIs" dxfId="3739" priority="5198" operator="equal">
      <formula>"E+N"</formula>
    </cfRule>
  </conditionalFormatting>
  <conditionalFormatting sqref="AT40">
    <cfRule type="cellIs" dxfId="3738" priority="5197" operator="equal">
      <formula>"M+E"</formula>
    </cfRule>
  </conditionalFormatting>
  <conditionalFormatting sqref="AT19">
    <cfRule type="cellIs" dxfId="3737" priority="5196" operator="equal">
      <formula>"A"</formula>
    </cfRule>
  </conditionalFormatting>
  <conditionalFormatting sqref="AT19">
    <cfRule type="cellIs" dxfId="3736" priority="5195" operator="equal">
      <formula>"O"</formula>
    </cfRule>
  </conditionalFormatting>
  <conditionalFormatting sqref="AT19">
    <cfRule type="cellIs" dxfId="3735" priority="5194" operator="equal">
      <formula>"E+N"</formula>
    </cfRule>
  </conditionalFormatting>
  <conditionalFormatting sqref="AT19">
    <cfRule type="cellIs" dxfId="3734" priority="5193" operator="equal">
      <formula>"M+E"</formula>
    </cfRule>
  </conditionalFormatting>
  <conditionalFormatting sqref="AT12">
    <cfRule type="cellIs" dxfId="3733" priority="5192" operator="equal">
      <formula>"A"</formula>
    </cfRule>
  </conditionalFormatting>
  <conditionalFormatting sqref="AT12">
    <cfRule type="cellIs" dxfId="3732" priority="5191" operator="equal">
      <formula>"O"</formula>
    </cfRule>
  </conditionalFormatting>
  <conditionalFormatting sqref="AT12">
    <cfRule type="cellIs" dxfId="3731" priority="5190" operator="equal">
      <formula>"E+N"</formula>
    </cfRule>
  </conditionalFormatting>
  <conditionalFormatting sqref="AT12">
    <cfRule type="cellIs" dxfId="3730" priority="5189" operator="equal">
      <formula>"M+E"</formula>
    </cfRule>
  </conditionalFormatting>
  <conditionalFormatting sqref="AQ10">
    <cfRule type="cellIs" dxfId="3729" priority="5188" operator="equal">
      <formula>"A"</formula>
    </cfRule>
  </conditionalFormatting>
  <conditionalFormatting sqref="AQ10">
    <cfRule type="cellIs" dxfId="3728" priority="5187" operator="equal">
      <formula>"O"</formula>
    </cfRule>
  </conditionalFormatting>
  <conditionalFormatting sqref="AQ10">
    <cfRule type="cellIs" dxfId="3727" priority="5186" operator="equal">
      <formula>"E+N"</formula>
    </cfRule>
  </conditionalFormatting>
  <conditionalFormatting sqref="AQ10">
    <cfRule type="cellIs" dxfId="3726" priority="5185" operator="equal">
      <formula>"M+E"</formula>
    </cfRule>
  </conditionalFormatting>
  <conditionalFormatting sqref="AR13">
    <cfRule type="cellIs" dxfId="3725" priority="5180" operator="equal">
      <formula>"A"</formula>
    </cfRule>
  </conditionalFormatting>
  <conditionalFormatting sqref="AR13">
    <cfRule type="cellIs" dxfId="3724" priority="5179" operator="equal">
      <formula>"O"</formula>
    </cfRule>
  </conditionalFormatting>
  <conditionalFormatting sqref="AR13">
    <cfRule type="cellIs" dxfId="3723" priority="5178" operator="equal">
      <formula>"E+N"</formula>
    </cfRule>
  </conditionalFormatting>
  <conditionalFormatting sqref="AR13">
    <cfRule type="cellIs" dxfId="3722" priority="5177" operator="equal">
      <formula>"M+E"</formula>
    </cfRule>
  </conditionalFormatting>
  <conditionalFormatting sqref="AS14">
    <cfRule type="cellIs" dxfId="3721" priority="5176" operator="equal">
      <formula>"A"</formula>
    </cfRule>
  </conditionalFormatting>
  <conditionalFormatting sqref="AS14">
    <cfRule type="cellIs" dxfId="3720" priority="5175" operator="equal">
      <formula>"O"</formula>
    </cfRule>
  </conditionalFormatting>
  <conditionalFormatting sqref="AS14">
    <cfRule type="cellIs" dxfId="3719" priority="5174" operator="equal">
      <formula>"E+N"</formula>
    </cfRule>
  </conditionalFormatting>
  <conditionalFormatting sqref="AS14">
    <cfRule type="cellIs" dxfId="3718" priority="5173" operator="equal">
      <formula>"M+E"</formula>
    </cfRule>
  </conditionalFormatting>
  <conditionalFormatting sqref="AT17">
    <cfRule type="cellIs" dxfId="3717" priority="5164" operator="equal">
      <formula>"A"</formula>
    </cfRule>
  </conditionalFormatting>
  <conditionalFormatting sqref="AT17">
    <cfRule type="cellIs" dxfId="3716" priority="5163" operator="equal">
      <formula>"O"</formula>
    </cfRule>
  </conditionalFormatting>
  <conditionalFormatting sqref="AT17">
    <cfRule type="cellIs" dxfId="3715" priority="5162" operator="equal">
      <formula>"E+N"</formula>
    </cfRule>
  </conditionalFormatting>
  <conditionalFormatting sqref="AT17">
    <cfRule type="cellIs" dxfId="3714" priority="5161" operator="equal">
      <formula>"M+E"</formula>
    </cfRule>
  </conditionalFormatting>
  <conditionalFormatting sqref="AS20">
    <cfRule type="cellIs" dxfId="3713" priority="5156" operator="equal">
      <formula>"A"</formula>
    </cfRule>
  </conditionalFormatting>
  <conditionalFormatting sqref="AS20">
    <cfRule type="cellIs" dxfId="3712" priority="5155" operator="equal">
      <formula>"O"</formula>
    </cfRule>
  </conditionalFormatting>
  <conditionalFormatting sqref="AS20">
    <cfRule type="cellIs" dxfId="3711" priority="5154" operator="equal">
      <formula>"E+N"</formula>
    </cfRule>
  </conditionalFormatting>
  <conditionalFormatting sqref="AS20">
    <cfRule type="cellIs" dxfId="3710" priority="5153" operator="equal">
      <formula>"M+E"</formula>
    </cfRule>
  </conditionalFormatting>
  <conditionalFormatting sqref="AT22">
    <cfRule type="cellIs" dxfId="3709" priority="5144" operator="equal">
      <formula>"A"</formula>
    </cfRule>
  </conditionalFormatting>
  <conditionalFormatting sqref="AT22">
    <cfRule type="cellIs" dxfId="3708" priority="5143" operator="equal">
      <formula>"O"</formula>
    </cfRule>
  </conditionalFormatting>
  <conditionalFormatting sqref="AT22">
    <cfRule type="cellIs" dxfId="3707" priority="5142" operator="equal">
      <formula>"E+N"</formula>
    </cfRule>
  </conditionalFormatting>
  <conditionalFormatting sqref="AT22">
    <cfRule type="cellIs" dxfId="3706" priority="5141" operator="equal">
      <formula>"M+E"</formula>
    </cfRule>
  </conditionalFormatting>
  <conditionalFormatting sqref="AT26">
    <cfRule type="cellIs" dxfId="3705" priority="5124" operator="equal">
      <formula>"A"</formula>
    </cfRule>
  </conditionalFormatting>
  <conditionalFormatting sqref="AT26">
    <cfRule type="cellIs" dxfId="3704" priority="5123" operator="equal">
      <formula>"O"</formula>
    </cfRule>
  </conditionalFormatting>
  <conditionalFormatting sqref="AT26">
    <cfRule type="cellIs" dxfId="3703" priority="5122" operator="equal">
      <formula>"E+N"</formula>
    </cfRule>
  </conditionalFormatting>
  <conditionalFormatting sqref="AT26">
    <cfRule type="cellIs" dxfId="3702" priority="5121" operator="equal">
      <formula>"M+E"</formula>
    </cfRule>
  </conditionalFormatting>
  <conditionalFormatting sqref="AP27">
    <cfRule type="cellIs" dxfId="3701" priority="5120" operator="equal">
      <formula>"A"</formula>
    </cfRule>
  </conditionalFormatting>
  <conditionalFormatting sqref="AP27">
    <cfRule type="cellIs" dxfId="3700" priority="5119" operator="equal">
      <formula>"O"</formula>
    </cfRule>
  </conditionalFormatting>
  <conditionalFormatting sqref="AP27">
    <cfRule type="cellIs" dxfId="3699" priority="5118" operator="equal">
      <formula>"E+N"</formula>
    </cfRule>
  </conditionalFormatting>
  <conditionalFormatting sqref="AP27">
    <cfRule type="cellIs" dxfId="3698" priority="5117" operator="equal">
      <formula>"M+E"</formula>
    </cfRule>
  </conditionalFormatting>
  <conditionalFormatting sqref="AP28">
    <cfRule type="cellIs" dxfId="3697" priority="5116" operator="equal">
      <formula>"A"</formula>
    </cfRule>
  </conditionalFormatting>
  <conditionalFormatting sqref="AP28">
    <cfRule type="cellIs" dxfId="3696" priority="5115" operator="equal">
      <formula>"O"</formula>
    </cfRule>
  </conditionalFormatting>
  <conditionalFormatting sqref="AP28">
    <cfRule type="cellIs" dxfId="3695" priority="5114" operator="equal">
      <formula>"E+N"</formula>
    </cfRule>
  </conditionalFormatting>
  <conditionalFormatting sqref="AP28">
    <cfRule type="cellIs" dxfId="3694" priority="5113" operator="equal">
      <formula>"M+E"</formula>
    </cfRule>
  </conditionalFormatting>
  <conditionalFormatting sqref="AS30">
    <cfRule type="cellIs" dxfId="3693" priority="5108" operator="equal">
      <formula>"A"</formula>
    </cfRule>
  </conditionalFormatting>
  <conditionalFormatting sqref="AS30">
    <cfRule type="cellIs" dxfId="3692" priority="5107" operator="equal">
      <formula>"O"</formula>
    </cfRule>
  </conditionalFormatting>
  <conditionalFormatting sqref="AS30">
    <cfRule type="cellIs" dxfId="3691" priority="5106" operator="equal">
      <formula>"E+N"</formula>
    </cfRule>
  </conditionalFormatting>
  <conditionalFormatting sqref="AS30">
    <cfRule type="cellIs" dxfId="3690" priority="5105" operator="equal">
      <formula>"M+E"</formula>
    </cfRule>
  </conditionalFormatting>
  <conditionalFormatting sqref="AP33">
    <cfRule type="cellIs" dxfId="3689" priority="5104" operator="equal">
      <formula>"A"</formula>
    </cfRule>
  </conditionalFormatting>
  <conditionalFormatting sqref="AP33">
    <cfRule type="cellIs" dxfId="3688" priority="5103" operator="equal">
      <formula>"O"</formula>
    </cfRule>
  </conditionalFormatting>
  <conditionalFormatting sqref="AP33">
    <cfRule type="cellIs" dxfId="3687" priority="5102" operator="equal">
      <formula>"E+N"</formula>
    </cfRule>
  </conditionalFormatting>
  <conditionalFormatting sqref="AP33">
    <cfRule type="cellIs" dxfId="3686" priority="5101" operator="equal">
      <formula>"M+E"</formula>
    </cfRule>
  </conditionalFormatting>
  <conditionalFormatting sqref="AQ34">
    <cfRule type="cellIs" dxfId="3685" priority="5100" operator="equal">
      <formula>"A"</formula>
    </cfRule>
  </conditionalFormatting>
  <conditionalFormatting sqref="AQ34">
    <cfRule type="cellIs" dxfId="3684" priority="5099" operator="equal">
      <formula>"O"</formula>
    </cfRule>
  </conditionalFormatting>
  <conditionalFormatting sqref="AQ34">
    <cfRule type="cellIs" dxfId="3683" priority="5098" operator="equal">
      <formula>"E+N"</formula>
    </cfRule>
  </conditionalFormatting>
  <conditionalFormatting sqref="AQ34">
    <cfRule type="cellIs" dxfId="3682" priority="5097" operator="equal">
      <formula>"M+E"</formula>
    </cfRule>
  </conditionalFormatting>
  <conditionalFormatting sqref="AR36">
    <cfRule type="cellIs" dxfId="3681" priority="5092" operator="equal">
      <formula>"A"</formula>
    </cfRule>
  </conditionalFormatting>
  <conditionalFormatting sqref="AR36">
    <cfRule type="cellIs" dxfId="3680" priority="5091" operator="equal">
      <formula>"O"</formula>
    </cfRule>
  </conditionalFormatting>
  <conditionalFormatting sqref="AR36">
    <cfRule type="cellIs" dxfId="3679" priority="5090" operator="equal">
      <formula>"E+N"</formula>
    </cfRule>
  </conditionalFormatting>
  <conditionalFormatting sqref="AR36">
    <cfRule type="cellIs" dxfId="3678" priority="5089" operator="equal">
      <formula>"M+E"</formula>
    </cfRule>
  </conditionalFormatting>
  <conditionalFormatting sqref="AS37">
    <cfRule type="cellIs" dxfId="3677" priority="5084" operator="equal">
      <formula>"A"</formula>
    </cfRule>
  </conditionalFormatting>
  <conditionalFormatting sqref="AS37">
    <cfRule type="cellIs" dxfId="3676" priority="5083" operator="equal">
      <formula>"O"</formula>
    </cfRule>
  </conditionalFormatting>
  <conditionalFormatting sqref="AS37">
    <cfRule type="cellIs" dxfId="3675" priority="5082" operator="equal">
      <formula>"E+N"</formula>
    </cfRule>
  </conditionalFormatting>
  <conditionalFormatting sqref="AS37">
    <cfRule type="cellIs" dxfId="3674" priority="5081" operator="equal">
      <formula>"M+E"</formula>
    </cfRule>
  </conditionalFormatting>
  <conditionalFormatting sqref="AQ39">
    <cfRule type="cellIs" dxfId="3673" priority="5076" operator="equal">
      <formula>"A"</formula>
    </cfRule>
  </conditionalFormatting>
  <conditionalFormatting sqref="AQ39">
    <cfRule type="cellIs" dxfId="3672" priority="5075" operator="equal">
      <formula>"O"</formula>
    </cfRule>
  </conditionalFormatting>
  <conditionalFormatting sqref="AQ39">
    <cfRule type="cellIs" dxfId="3671" priority="5074" operator="equal">
      <formula>"E+N"</formula>
    </cfRule>
  </conditionalFormatting>
  <conditionalFormatting sqref="AQ39">
    <cfRule type="cellIs" dxfId="3670" priority="5073" operator="equal">
      <formula>"M+E"</formula>
    </cfRule>
  </conditionalFormatting>
  <conditionalFormatting sqref="AQ40">
    <cfRule type="cellIs" dxfId="3669" priority="5072" operator="equal">
      <formula>"A"</formula>
    </cfRule>
  </conditionalFormatting>
  <conditionalFormatting sqref="AQ40">
    <cfRule type="cellIs" dxfId="3668" priority="5071" operator="equal">
      <formula>"O"</formula>
    </cfRule>
  </conditionalFormatting>
  <conditionalFormatting sqref="AQ40">
    <cfRule type="cellIs" dxfId="3667" priority="5070" operator="equal">
      <formula>"E+N"</formula>
    </cfRule>
  </conditionalFormatting>
  <conditionalFormatting sqref="AQ40">
    <cfRule type="cellIs" dxfId="3666" priority="5069" operator="equal">
      <formula>"M+E"</formula>
    </cfRule>
  </conditionalFormatting>
  <conditionalFormatting sqref="AT42:AT46">
    <cfRule type="cellIs" dxfId="3665" priority="5064" operator="equal">
      <formula>"A"</formula>
    </cfRule>
  </conditionalFormatting>
  <conditionalFormatting sqref="AT42:AT46">
    <cfRule type="cellIs" dxfId="3664" priority="5063" operator="equal">
      <formula>"O"</formula>
    </cfRule>
  </conditionalFormatting>
  <conditionalFormatting sqref="AT42:AT46">
    <cfRule type="cellIs" dxfId="3663" priority="5062" operator="equal">
      <formula>"E+N"</formula>
    </cfRule>
  </conditionalFormatting>
  <conditionalFormatting sqref="AT42:AT46">
    <cfRule type="cellIs" dxfId="3662" priority="5061" operator="equal">
      <formula>"M+E"</formula>
    </cfRule>
  </conditionalFormatting>
  <conditionalFormatting sqref="AP21">
    <cfRule type="cellIs" dxfId="3661" priority="5002" operator="equal">
      <formula>"A"</formula>
    </cfRule>
  </conditionalFormatting>
  <conditionalFormatting sqref="AP21">
    <cfRule type="cellIs" dxfId="3660" priority="5001" operator="equal">
      <formula>"O"</formula>
    </cfRule>
  </conditionalFormatting>
  <conditionalFormatting sqref="AP21">
    <cfRule type="cellIs" dxfId="3659" priority="5000" operator="equal">
      <formula>"E+N"</formula>
    </cfRule>
  </conditionalFormatting>
  <conditionalFormatting sqref="AP21">
    <cfRule type="cellIs" dxfId="3658" priority="4999" operator="equal">
      <formula>"M+E"</formula>
    </cfRule>
  </conditionalFormatting>
  <conditionalFormatting sqref="AP21">
    <cfRule type="cellIs" dxfId="3657" priority="4998" operator="equal">
      <formula>"A"</formula>
    </cfRule>
  </conditionalFormatting>
  <conditionalFormatting sqref="AP21">
    <cfRule type="cellIs" dxfId="3656" priority="4997" operator="equal">
      <formula>"O"</formula>
    </cfRule>
  </conditionalFormatting>
  <conditionalFormatting sqref="AP21">
    <cfRule type="cellIs" dxfId="3655" priority="4996" operator="equal">
      <formula>"A"</formula>
    </cfRule>
  </conditionalFormatting>
  <conditionalFormatting sqref="AP21">
    <cfRule type="cellIs" dxfId="3654" priority="4995" operator="equal">
      <formula>"PR"</formula>
    </cfRule>
  </conditionalFormatting>
  <conditionalFormatting sqref="AP21">
    <cfRule type="cellIs" dxfId="3653" priority="4994" operator="equal">
      <formula>"E+N"</formula>
    </cfRule>
  </conditionalFormatting>
  <conditionalFormatting sqref="AP21">
    <cfRule type="cellIs" dxfId="3652" priority="4993" operator="equal">
      <formula>"M+E"</formula>
    </cfRule>
  </conditionalFormatting>
  <conditionalFormatting sqref="AP21">
    <cfRule type="cellIs" dxfId="3651" priority="4992" operator="equal">
      <formula>"O"</formula>
    </cfRule>
  </conditionalFormatting>
  <conditionalFormatting sqref="AP21">
    <cfRule type="cellIs" dxfId="3650" priority="4991" operator="equal">
      <formula>"A"</formula>
    </cfRule>
  </conditionalFormatting>
  <conditionalFormatting sqref="AP21">
    <cfRule type="cellIs" dxfId="3649" priority="4990" operator="equal">
      <formula>"O"</formula>
    </cfRule>
  </conditionalFormatting>
  <conditionalFormatting sqref="AP21">
    <cfRule type="cellIs" dxfId="3648" priority="4989" operator="equal">
      <formula>"A"</formula>
    </cfRule>
  </conditionalFormatting>
  <conditionalFormatting sqref="AP21">
    <cfRule type="cellIs" dxfId="3647" priority="4988" operator="equal">
      <formula>"PR"</formula>
    </cfRule>
  </conditionalFormatting>
  <conditionalFormatting sqref="AP21">
    <cfRule type="cellIs" dxfId="3646" priority="4987" operator="equal">
      <formula>"E+N"</formula>
    </cfRule>
  </conditionalFormatting>
  <conditionalFormatting sqref="AP21">
    <cfRule type="cellIs" dxfId="3645" priority="4986" operator="equal">
      <formula>"M+E"</formula>
    </cfRule>
  </conditionalFormatting>
  <conditionalFormatting sqref="AP21">
    <cfRule type="cellIs" dxfId="3644" priority="4985" operator="equal">
      <formula>"O"</formula>
    </cfRule>
  </conditionalFormatting>
  <conditionalFormatting sqref="AR23:AT23">
    <cfRule type="cellIs" dxfId="3643" priority="4984" operator="equal">
      <formula>"A"</formula>
    </cfRule>
  </conditionalFormatting>
  <conditionalFormatting sqref="AR23:AT23">
    <cfRule type="cellIs" dxfId="3642" priority="4983" operator="equal">
      <formula>"O"</formula>
    </cfRule>
  </conditionalFormatting>
  <conditionalFormatting sqref="AR23:AT23">
    <cfRule type="cellIs" dxfId="3641" priority="4982" operator="equal">
      <formula>"E+N"</formula>
    </cfRule>
  </conditionalFormatting>
  <conditionalFormatting sqref="AR23:AT23">
    <cfRule type="cellIs" dxfId="3640" priority="4981" operator="equal">
      <formula>"M+E"</formula>
    </cfRule>
  </conditionalFormatting>
  <conditionalFormatting sqref="AR23:AT23">
    <cfRule type="cellIs" dxfId="3639" priority="4980" operator="equal">
      <formula>"A"</formula>
    </cfRule>
  </conditionalFormatting>
  <conditionalFormatting sqref="AR23:AT23">
    <cfRule type="cellIs" dxfId="3638" priority="4979" operator="equal">
      <formula>"O"</formula>
    </cfRule>
  </conditionalFormatting>
  <conditionalFormatting sqref="AR23:AT23">
    <cfRule type="cellIs" dxfId="3637" priority="4978" operator="equal">
      <formula>"A"</formula>
    </cfRule>
  </conditionalFormatting>
  <conditionalFormatting sqref="AR23:AT23">
    <cfRule type="cellIs" dxfId="3636" priority="4977" operator="equal">
      <formula>"PR"</formula>
    </cfRule>
  </conditionalFormatting>
  <conditionalFormatting sqref="AR23:AT23">
    <cfRule type="cellIs" dxfId="3635" priority="4976" operator="equal">
      <formula>"E+N"</formula>
    </cfRule>
  </conditionalFormatting>
  <conditionalFormatting sqref="AR23:AT23">
    <cfRule type="cellIs" dxfId="3634" priority="4975" operator="equal">
      <formula>"M+E"</formula>
    </cfRule>
  </conditionalFormatting>
  <conditionalFormatting sqref="AR23:AT23">
    <cfRule type="cellIs" dxfId="3633" priority="4974" operator="equal">
      <formula>"O"</formula>
    </cfRule>
  </conditionalFormatting>
  <conditionalFormatting sqref="AR23:AT23">
    <cfRule type="cellIs" dxfId="3632" priority="4973" operator="equal">
      <formula>"A"</formula>
    </cfRule>
  </conditionalFormatting>
  <conditionalFormatting sqref="AR23:AT23">
    <cfRule type="cellIs" dxfId="3631" priority="4972" operator="equal">
      <formula>"O"</formula>
    </cfRule>
  </conditionalFormatting>
  <conditionalFormatting sqref="AR23:AT23">
    <cfRule type="cellIs" dxfId="3630" priority="4971" operator="equal">
      <formula>"A"</formula>
    </cfRule>
  </conditionalFormatting>
  <conditionalFormatting sqref="AR23:AT23">
    <cfRule type="cellIs" dxfId="3629" priority="4970" operator="equal">
      <formula>"PR"</formula>
    </cfRule>
  </conditionalFormatting>
  <conditionalFormatting sqref="AR23:AT23">
    <cfRule type="cellIs" dxfId="3628" priority="4969" operator="equal">
      <formula>"E+N"</formula>
    </cfRule>
  </conditionalFormatting>
  <conditionalFormatting sqref="AR23:AT23">
    <cfRule type="cellIs" dxfId="3627" priority="4968" operator="equal">
      <formula>"M+E"</formula>
    </cfRule>
  </conditionalFormatting>
  <conditionalFormatting sqref="AR23:AT23">
    <cfRule type="cellIs" dxfId="3626" priority="4967" operator="equal">
      <formula>"O"</formula>
    </cfRule>
  </conditionalFormatting>
  <conditionalFormatting sqref="AQ37">
    <cfRule type="cellIs" dxfId="3625" priority="4930" operator="equal">
      <formula>"A"</formula>
    </cfRule>
  </conditionalFormatting>
  <conditionalFormatting sqref="AQ37">
    <cfRule type="cellIs" dxfId="3624" priority="4929" operator="equal">
      <formula>"O"</formula>
    </cfRule>
  </conditionalFormatting>
  <conditionalFormatting sqref="AQ37">
    <cfRule type="cellIs" dxfId="3623" priority="4928" operator="equal">
      <formula>"E+N"</formula>
    </cfRule>
  </conditionalFormatting>
  <conditionalFormatting sqref="AQ37">
    <cfRule type="cellIs" dxfId="3622" priority="4927" operator="equal">
      <formula>"M+E"</formula>
    </cfRule>
  </conditionalFormatting>
  <conditionalFormatting sqref="AQ37">
    <cfRule type="cellIs" dxfId="3621" priority="4926" operator="equal">
      <formula>"A"</formula>
    </cfRule>
  </conditionalFormatting>
  <conditionalFormatting sqref="AQ37">
    <cfRule type="cellIs" dxfId="3620" priority="4925" operator="equal">
      <formula>"O"</formula>
    </cfRule>
  </conditionalFormatting>
  <conditionalFormatting sqref="AQ37">
    <cfRule type="cellIs" dxfId="3619" priority="4924" operator="equal">
      <formula>"A"</formula>
    </cfRule>
  </conditionalFormatting>
  <conditionalFormatting sqref="AQ37">
    <cfRule type="cellIs" dxfId="3618" priority="4923" operator="equal">
      <formula>"PR"</formula>
    </cfRule>
  </conditionalFormatting>
  <conditionalFormatting sqref="AQ37">
    <cfRule type="cellIs" dxfId="3617" priority="4922" operator="equal">
      <formula>"E+N"</formula>
    </cfRule>
  </conditionalFormatting>
  <conditionalFormatting sqref="AQ37">
    <cfRule type="cellIs" dxfId="3616" priority="4921" operator="equal">
      <formula>"M+E"</formula>
    </cfRule>
  </conditionalFormatting>
  <conditionalFormatting sqref="AQ37">
    <cfRule type="cellIs" dxfId="3615" priority="4920" operator="equal">
      <formula>"O"</formula>
    </cfRule>
  </conditionalFormatting>
  <conditionalFormatting sqref="AQ37">
    <cfRule type="cellIs" dxfId="3614" priority="4919" operator="equal">
      <formula>"A"</formula>
    </cfRule>
  </conditionalFormatting>
  <conditionalFormatting sqref="AQ37">
    <cfRule type="cellIs" dxfId="3613" priority="4918" operator="equal">
      <formula>"O"</formula>
    </cfRule>
  </conditionalFormatting>
  <conditionalFormatting sqref="AQ37">
    <cfRule type="cellIs" dxfId="3612" priority="4917" operator="equal">
      <formula>"A"</formula>
    </cfRule>
  </conditionalFormatting>
  <conditionalFormatting sqref="AQ37">
    <cfRule type="cellIs" dxfId="3611" priority="4916" operator="equal">
      <formula>"PR"</formula>
    </cfRule>
  </conditionalFormatting>
  <conditionalFormatting sqref="AQ37">
    <cfRule type="cellIs" dxfId="3610" priority="4915" operator="equal">
      <formula>"E+N"</formula>
    </cfRule>
  </conditionalFormatting>
  <conditionalFormatting sqref="AQ37">
    <cfRule type="cellIs" dxfId="3609" priority="4914" operator="equal">
      <formula>"M+E"</formula>
    </cfRule>
  </conditionalFormatting>
  <conditionalFormatting sqref="AQ37">
    <cfRule type="cellIs" dxfId="3608" priority="4913" operator="equal">
      <formula>"O"</formula>
    </cfRule>
  </conditionalFormatting>
  <conditionalFormatting sqref="R47:W47 AM47:AO47 AF47:AK47 Y47:AD47">
    <cfRule type="cellIs" dxfId="3607" priority="4912" operator="equal">
      <formula>"A"</formula>
    </cfRule>
  </conditionalFormatting>
  <conditionalFormatting sqref="R47:W47 AM47:AO47 AF47:AK47 Y47:AD47">
    <cfRule type="cellIs" dxfId="3606" priority="4911" operator="equal">
      <formula>"O"</formula>
    </cfRule>
  </conditionalFormatting>
  <conditionalFormatting sqref="R47:W47 AM47:AO47 AF47:AK47 Y47:AD47">
    <cfRule type="cellIs" dxfId="3605" priority="4910" operator="equal">
      <formula>"E+N"</formula>
    </cfRule>
  </conditionalFormatting>
  <conditionalFormatting sqref="R47:W47 AM47:AO47 AF47:AK47 Y47:AD47">
    <cfRule type="cellIs" dxfId="3604" priority="4909" operator="equal">
      <formula>"M+E"</formula>
    </cfRule>
  </conditionalFormatting>
  <conditionalFormatting sqref="R47:W47 AM47:AO47 AF47:AK47 Y47:AD47">
    <cfRule type="cellIs" dxfId="3603" priority="4908" operator="equal">
      <formula>"A"</formula>
    </cfRule>
  </conditionalFormatting>
  <conditionalFormatting sqref="R47:W47 AM47:AO47 AF47:AK47 Y47:AD47">
    <cfRule type="cellIs" dxfId="3602" priority="4907" operator="equal">
      <formula>"O"</formula>
    </cfRule>
  </conditionalFormatting>
  <conditionalFormatting sqref="R47:W47 AM47:AO47 AF47:AK47 Y47:AD47">
    <cfRule type="cellIs" dxfId="3601" priority="4906" operator="equal">
      <formula>"A"</formula>
    </cfRule>
  </conditionalFormatting>
  <conditionalFormatting sqref="R47:W47 AM47:AO47 AF47:AK47 Y47:AD47">
    <cfRule type="cellIs" dxfId="3600" priority="4905" operator="equal">
      <formula>"PR"</formula>
    </cfRule>
  </conditionalFormatting>
  <conditionalFormatting sqref="R47:W47 AM47:AO47 AF47:AK47 Y47:AD47">
    <cfRule type="cellIs" dxfId="3599" priority="4904" operator="equal">
      <formula>"E+N"</formula>
    </cfRule>
  </conditionalFormatting>
  <conditionalFormatting sqref="R47:W47 AM47:AO47 AF47:AK47 Y47:AD47">
    <cfRule type="cellIs" dxfId="3598" priority="4903" operator="equal">
      <formula>"M+E"</formula>
    </cfRule>
  </conditionalFormatting>
  <conditionalFormatting sqref="R47:W47 AM47:AO47 AF47:AK47 Y47:AD47">
    <cfRule type="cellIs" dxfId="3597" priority="4902" operator="equal">
      <formula>"O"</formula>
    </cfRule>
  </conditionalFormatting>
  <conditionalFormatting sqref="R47:W47 AM47:AO47 AF47:AK47 Y47:AD47">
    <cfRule type="cellIs" dxfId="3596" priority="4901" operator="equal">
      <formula>"A"</formula>
    </cfRule>
  </conditionalFormatting>
  <conditionalFormatting sqref="R47:W47 AM47:AO47 AF47:AK47 Y47:AD47">
    <cfRule type="cellIs" dxfId="3595" priority="4900" operator="equal">
      <formula>"O"</formula>
    </cfRule>
  </conditionalFormatting>
  <conditionalFormatting sqref="R47:W47 AM47:AO47 AF47:AK47 Y47:AD47">
    <cfRule type="cellIs" dxfId="3594" priority="4899" operator="equal">
      <formula>"A"</formula>
    </cfRule>
  </conditionalFormatting>
  <conditionalFormatting sqref="R47:W47 AM47:AO47 AF47:AK47 Y47:AD47">
    <cfRule type="cellIs" dxfId="3593" priority="4898" operator="equal">
      <formula>"PR"</formula>
    </cfRule>
  </conditionalFormatting>
  <conditionalFormatting sqref="R47:W47 AM47:AO47 AF47:AK47 Y47:AD47">
    <cfRule type="cellIs" dxfId="3592" priority="4897" operator="equal">
      <formula>"E+N"</formula>
    </cfRule>
  </conditionalFormatting>
  <conditionalFormatting sqref="R47:W47 AM47:AO47 AF47:AK47 Y47:AD47">
    <cfRule type="cellIs" dxfId="3591" priority="4896" operator="equal">
      <formula>"M+E"</formula>
    </cfRule>
  </conditionalFormatting>
  <conditionalFormatting sqref="B33:C33 B35:B47">
    <cfRule type="duplicateValues" dxfId="3590" priority="7808"/>
    <cfRule type="duplicateValues" dxfId="3589" priority="7809"/>
    <cfRule type="duplicateValues" dxfId="3588" priority="7810"/>
    <cfRule type="duplicateValues" dxfId="3587" priority="7811"/>
    <cfRule type="duplicateValues" dxfId="3586" priority="7812"/>
    <cfRule type="duplicateValues" dxfId="3585" priority="7813"/>
    <cfRule type="duplicateValues" dxfId="3584" priority="7814"/>
    <cfRule type="duplicateValues" dxfId="3583" priority="7815"/>
    <cfRule type="duplicateValues" dxfId="3582" priority="7816"/>
    <cfRule type="duplicateValues" dxfId="3581" priority="7817"/>
    <cfRule type="duplicateValues" dxfId="3580" priority="7818"/>
    <cfRule type="duplicateValues" dxfId="3579" priority="7819"/>
  </conditionalFormatting>
  <conditionalFormatting sqref="B35:C36 B29:C30 B32:C32 B37:B47">
    <cfRule type="duplicateValues" dxfId="3578" priority="7832"/>
  </conditionalFormatting>
  <conditionalFormatting sqref="B35:C36 B29:C30 B37:B47">
    <cfRule type="duplicateValues" dxfId="3577" priority="7836"/>
  </conditionalFormatting>
  <conditionalFormatting sqref="B35:C36 B32:C32 B26 B30:C30 B27:C28 B37:B47">
    <cfRule type="duplicateValues" dxfId="3576" priority="7839"/>
  </conditionalFormatting>
  <conditionalFormatting sqref="B35:C36 B32:C32 B30:C30 B27:C27 B37:B47">
    <cfRule type="duplicateValues" dxfId="3575" priority="7845"/>
  </conditionalFormatting>
  <conditionalFormatting sqref="B36:C37 B31:C31 B27:C29 B34:C34 B39:B47">
    <cfRule type="duplicateValues" dxfId="3574" priority="7850"/>
    <cfRule type="duplicateValues" dxfId="3573" priority="7851"/>
    <cfRule type="duplicateValues" dxfId="3572" priority="7852"/>
    <cfRule type="duplicateValues" dxfId="3571" priority="7853"/>
    <cfRule type="duplicateValues" dxfId="3570" priority="7854"/>
    <cfRule type="duplicateValues" dxfId="3569" priority="7855"/>
    <cfRule type="duplicateValues" dxfId="3568" priority="7856"/>
    <cfRule type="duplicateValues" dxfId="3567" priority="7857"/>
    <cfRule type="duplicateValues" dxfId="3566" priority="7858"/>
    <cfRule type="duplicateValues" dxfId="3565" priority="7859"/>
    <cfRule type="duplicateValues" dxfId="3564" priority="7860"/>
    <cfRule type="duplicateValues" dxfId="3563" priority="7861"/>
  </conditionalFormatting>
  <conditionalFormatting sqref="B37:C37 B39:B47">
    <cfRule type="duplicateValues" dxfId="3562" priority="7910"/>
    <cfRule type="duplicateValues" dxfId="3561" priority="7911"/>
    <cfRule type="duplicateValues" dxfId="3560" priority="7912"/>
    <cfRule type="duplicateValues" dxfId="3559" priority="7913"/>
  </conditionalFormatting>
  <conditionalFormatting sqref="B26 B25:C25 B27:C37 B38:B47">
    <cfRule type="duplicateValues" dxfId="3558" priority="7920"/>
    <cfRule type="duplicateValues" dxfId="3557" priority="7921"/>
    <cfRule type="duplicateValues" dxfId="3556" priority="7922"/>
    <cfRule type="duplicateValues" dxfId="3555" priority="7923"/>
    <cfRule type="duplicateValues" dxfId="3554" priority="7924"/>
    <cfRule type="duplicateValues" dxfId="3553" priority="7925"/>
    <cfRule type="duplicateValues" dxfId="3552" priority="7926"/>
    <cfRule type="duplicateValues" dxfId="3551" priority="7927"/>
    <cfRule type="duplicateValues" dxfId="3550" priority="7928"/>
    <cfRule type="duplicateValues" dxfId="3549" priority="7929"/>
    <cfRule type="duplicateValues" dxfId="3548" priority="7930"/>
    <cfRule type="duplicateValues" dxfId="3547" priority="7931"/>
    <cfRule type="duplicateValues" dxfId="3546" priority="7932"/>
    <cfRule type="duplicateValues" dxfId="3545" priority="7933"/>
  </conditionalFormatting>
  <conditionalFormatting sqref="Q43:U43 W43:AC43">
    <cfRule type="cellIs" dxfId="3544" priority="3809" operator="equal">
      <formula>"O"</formula>
    </cfRule>
  </conditionalFormatting>
  <conditionalFormatting sqref="Q43:U43 W43:AC43">
    <cfRule type="cellIs" dxfId="3543" priority="3808" operator="equal">
      <formula>"A"</formula>
    </cfRule>
  </conditionalFormatting>
  <conditionalFormatting sqref="Q43:U43 W43:AC43">
    <cfRule type="cellIs" dxfId="3542" priority="3807" operator="equal">
      <formula>"O"</formula>
    </cfRule>
  </conditionalFormatting>
  <conditionalFormatting sqref="Q43:U43 W43:AC43">
    <cfRule type="cellIs" dxfId="3541" priority="3806" operator="equal">
      <formula>"E+N"</formula>
    </cfRule>
  </conditionalFormatting>
  <conditionalFormatting sqref="Q43:U43 W43:AC43">
    <cfRule type="cellIs" dxfId="3540" priority="3805" operator="equal">
      <formula>"M+E"</formula>
    </cfRule>
  </conditionalFormatting>
  <conditionalFormatting sqref="Q43:U43 W43:AC43">
    <cfRule type="cellIs" dxfId="3539" priority="3804" operator="equal">
      <formula>"A"</formula>
    </cfRule>
  </conditionalFormatting>
  <conditionalFormatting sqref="Q43:U43 W43:AC43">
    <cfRule type="cellIs" dxfId="3538" priority="3803" operator="equal">
      <formula>"O"</formula>
    </cfRule>
  </conditionalFormatting>
  <conditionalFormatting sqref="Q43:U43 W43:AC43">
    <cfRule type="cellIs" dxfId="3537" priority="3802" operator="equal">
      <formula>"A"</formula>
    </cfRule>
  </conditionalFormatting>
  <conditionalFormatting sqref="Q43:U43 W43:AC43">
    <cfRule type="cellIs" dxfId="3536" priority="3801" operator="equal">
      <formula>"PR"</formula>
    </cfRule>
  </conditionalFormatting>
  <conditionalFormatting sqref="Q43:U43 W43:AC43">
    <cfRule type="cellIs" dxfId="3535" priority="3800" operator="equal">
      <formula>"E+N"</formula>
    </cfRule>
  </conditionalFormatting>
  <conditionalFormatting sqref="Q43:U43 W43:AC43">
    <cfRule type="cellIs" dxfId="3534" priority="3799" operator="equal">
      <formula>"M+E"</formula>
    </cfRule>
  </conditionalFormatting>
  <conditionalFormatting sqref="Q43:U43 W43:AC43">
    <cfRule type="cellIs" dxfId="3533" priority="3798" operator="equal">
      <formula>"O"</formula>
    </cfRule>
  </conditionalFormatting>
  <conditionalFormatting sqref="Q43:U43 W43:AC43">
    <cfRule type="cellIs" dxfId="3532" priority="3797" operator="equal">
      <formula>"A"</formula>
    </cfRule>
  </conditionalFormatting>
  <conditionalFormatting sqref="Q43:U43 W43:AC43">
    <cfRule type="cellIs" dxfId="3531" priority="3796" operator="equal">
      <formula>"O"</formula>
    </cfRule>
  </conditionalFormatting>
  <conditionalFormatting sqref="Q43:U43 W43:AC43">
    <cfRule type="cellIs" dxfId="3530" priority="3795" operator="equal">
      <formula>"A"</formula>
    </cfRule>
  </conditionalFormatting>
  <conditionalFormatting sqref="Q43:U43 W43:AC43">
    <cfRule type="cellIs" dxfId="3529" priority="3794" operator="equal">
      <formula>"PR"</formula>
    </cfRule>
  </conditionalFormatting>
  <conditionalFormatting sqref="Q43:U43 W43:AC43">
    <cfRule type="cellIs" dxfId="3528" priority="3793" operator="equal">
      <formula>"E+N"</formula>
    </cfRule>
  </conditionalFormatting>
  <conditionalFormatting sqref="Q43:U43 W43:AC43">
    <cfRule type="cellIs" dxfId="3527" priority="3792" operator="equal">
      <formula>"M+E"</formula>
    </cfRule>
  </conditionalFormatting>
  <conditionalFormatting sqref="R16:S16 AB16:AE16 U16:Z16">
    <cfRule type="cellIs" dxfId="3526" priority="3758" operator="equal">
      <formula>"E+N"</formula>
    </cfRule>
  </conditionalFormatting>
  <conditionalFormatting sqref="R16:S16 AB16:AE16 U16:Z16">
    <cfRule type="cellIs" dxfId="3525" priority="3757" operator="equal">
      <formula>"M+E"</formula>
    </cfRule>
  </conditionalFormatting>
  <conditionalFormatting sqref="R16:S16 AB16:AE16 U16:Z16">
    <cfRule type="cellIs" dxfId="3524" priority="3756" operator="equal">
      <formula>"A"</formula>
    </cfRule>
  </conditionalFormatting>
  <conditionalFormatting sqref="R16:S16 AB16:AE16 U16:Z16">
    <cfRule type="cellIs" dxfId="3523" priority="3755" operator="equal">
      <formula>"O"</formula>
    </cfRule>
  </conditionalFormatting>
  <conditionalFormatting sqref="R16:S16 AB16:AE16 U16:Z16">
    <cfRule type="cellIs" dxfId="3522" priority="3754" operator="equal">
      <formula>"E+N"</formula>
    </cfRule>
  </conditionalFormatting>
  <conditionalFormatting sqref="R16:S16 AB16:AE16 U16:Z16">
    <cfRule type="cellIs" dxfId="3521" priority="3753" operator="equal">
      <formula>"M+E"</formula>
    </cfRule>
  </conditionalFormatting>
  <conditionalFormatting sqref="R16:S16 AB16:AE16 U16:Z16">
    <cfRule type="cellIs" dxfId="3520" priority="3752" operator="equal">
      <formula>"A"</formula>
    </cfRule>
  </conditionalFormatting>
  <conditionalFormatting sqref="R16:S16 AB16:AE16 U16:Z16">
    <cfRule type="cellIs" dxfId="3519" priority="3751" operator="equal">
      <formula>"O"</formula>
    </cfRule>
  </conditionalFormatting>
  <conditionalFormatting sqref="R16:S16 AB16:AE16 U16:Z16">
    <cfRule type="cellIs" dxfId="3518" priority="3750" operator="equal">
      <formula>"A"</formula>
    </cfRule>
  </conditionalFormatting>
  <conditionalFormatting sqref="R16:S16 AB16:AE16 U16:Z16">
    <cfRule type="cellIs" dxfId="3517" priority="3749" operator="equal">
      <formula>"PR"</formula>
    </cfRule>
  </conditionalFormatting>
  <conditionalFormatting sqref="R16:S16 AB16:AE16 U16:Z16">
    <cfRule type="cellIs" dxfId="3516" priority="3748" operator="equal">
      <formula>"O"</formula>
    </cfRule>
  </conditionalFormatting>
  <conditionalFormatting sqref="R16:S16 AB16:AE16 U16:Z16">
    <cfRule type="cellIs" dxfId="3515" priority="3747" operator="equal">
      <formula>"A"</formula>
    </cfRule>
  </conditionalFormatting>
  <conditionalFormatting sqref="R16:S16 AB16:AE16 U16:Z16">
    <cfRule type="cellIs" dxfId="3514" priority="3746" operator="equal">
      <formula>"O"</formula>
    </cfRule>
  </conditionalFormatting>
  <conditionalFormatting sqref="R16:S16 AB16:AE16 U16:Z16">
    <cfRule type="cellIs" dxfId="3513" priority="3745" operator="equal">
      <formula>"A"</formula>
    </cfRule>
  </conditionalFormatting>
  <conditionalFormatting sqref="R16:S16 AB16:AE16 U16:Z16">
    <cfRule type="cellIs" dxfId="3512" priority="3744" operator="equal">
      <formula>"PR"</formula>
    </cfRule>
  </conditionalFormatting>
  <conditionalFormatting sqref="R16:S16 AB16:AE16 U16:Z16">
    <cfRule type="cellIs" dxfId="3511" priority="3743" operator="equal">
      <formula>"E+N"</formula>
    </cfRule>
  </conditionalFormatting>
  <conditionalFormatting sqref="R16:S16 AB16:AE16 U16:Z16">
    <cfRule type="cellIs" dxfId="3510" priority="3742" operator="equal">
      <formula>"M+E"</formula>
    </cfRule>
  </conditionalFormatting>
  <conditionalFormatting sqref="R16:S16 AB16:AE16 U16:Z16">
    <cfRule type="cellIs" dxfId="3509" priority="3741" operator="equal">
      <formula>"O"</formula>
    </cfRule>
  </conditionalFormatting>
  <conditionalFormatting sqref="AD28:AM28">
    <cfRule type="cellIs" dxfId="3508" priority="3686" operator="equal">
      <formula>"E+N"</formula>
    </cfRule>
  </conditionalFormatting>
  <conditionalFormatting sqref="AD28:AM28">
    <cfRule type="cellIs" dxfId="3507" priority="3685" operator="equal">
      <formula>"M+E"</formula>
    </cfRule>
  </conditionalFormatting>
  <conditionalFormatting sqref="AD28:AM28">
    <cfRule type="cellIs" dxfId="3506" priority="3684" operator="equal">
      <formula>"A"</formula>
    </cfRule>
  </conditionalFormatting>
  <conditionalFormatting sqref="AD28:AM28">
    <cfRule type="cellIs" dxfId="3505" priority="3683" operator="equal">
      <formula>"O"</formula>
    </cfRule>
  </conditionalFormatting>
  <conditionalFormatting sqref="AD28:AM28">
    <cfRule type="cellIs" dxfId="3504" priority="3682" operator="equal">
      <formula>"E+N"</formula>
    </cfRule>
  </conditionalFormatting>
  <conditionalFormatting sqref="AD28:AM28">
    <cfRule type="cellIs" dxfId="3503" priority="3681" operator="equal">
      <formula>"M+E"</formula>
    </cfRule>
  </conditionalFormatting>
  <conditionalFormatting sqref="AD28:AM28">
    <cfRule type="cellIs" dxfId="3502" priority="3680" operator="equal">
      <formula>"A"</formula>
    </cfRule>
  </conditionalFormatting>
  <conditionalFormatting sqref="AD28:AM28">
    <cfRule type="cellIs" dxfId="3501" priority="3679" operator="equal">
      <formula>"O"</formula>
    </cfRule>
  </conditionalFormatting>
  <conditionalFormatting sqref="AD28:AM28">
    <cfRule type="cellIs" dxfId="3500" priority="3678" operator="equal">
      <formula>"A"</formula>
    </cfRule>
  </conditionalFormatting>
  <conditionalFormatting sqref="AD28:AM28">
    <cfRule type="cellIs" dxfId="3499" priority="3677" operator="equal">
      <formula>"PR"</formula>
    </cfRule>
  </conditionalFormatting>
  <conditionalFormatting sqref="AD28:AM28">
    <cfRule type="cellIs" dxfId="3498" priority="3676" operator="equal">
      <formula>"O"</formula>
    </cfRule>
  </conditionalFormatting>
  <conditionalFormatting sqref="AD28:AM28">
    <cfRule type="cellIs" dxfId="3497" priority="3675" operator="equal">
      <formula>"A"</formula>
    </cfRule>
  </conditionalFormatting>
  <conditionalFormatting sqref="AD28:AM28">
    <cfRule type="cellIs" dxfId="3496" priority="3674" operator="equal">
      <formula>"O"</formula>
    </cfRule>
  </conditionalFormatting>
  <conditionalFormatting sqref="AD28:AM28">
    <cfRule type="cellIs" dxfId="3495" priority="3673" operator="equal">
      <formula>"A"</formula>
    </cfRule>
  </conditionalFormatting>
  <conditionalFormatting sqref="AD28:AM28">
    <cfRule type="cellIs" dxfId="3494" priority="3672" operator="equal">
      <formula>"PR"</formula>
    </cfRule>
  </conditionalFormatting>
  <conditionalFormatting sqref="AD28:AM28">
    <cfRule type="cellIs" dxfId="3493" priority="3671" operator="equal">
      <formula>"E+N"</formula>
    </cfRule>
  </conditionalFormatting>
  <conditionalFormatting sqref="AD28:AM28">
    <cfRule type="cellIs" dxfId="3492" priority="3670" operator="equal">
      <formula>"M+E"</formula>
    </cfRule>
  </conditionalFormatting>
  <conditionalFormatting sqref="AD28:AM28">
    <cfRule type="cellIs" dxfId="3491" priority="3669" operator="equal">
      <formula>"O"</formula>
    </cfRule>
  </conditionalFormatting>
  <conditionalFormatting sqref="AI29:AL29">
    <cfRule type="cellIs" dxfId="3490" priority="3668" operator="equal">
      <formula>"E+N"</formula>
    </cfRule>
  </conditionalFormatting>
  <conditionalFormatting sqref="AI29:AL29">
    <cfRule type="cellIs" dxfId="3489" priority="3667" operator="equal">
      <formula>"M+E"</formula>
    </cfRule>
  </conditionalFormatting>
  <conditionalFormatting sqref="AI29:AL29">
    <cfRule type="cellIs" dxfId="3488" priority="3666" operator="equal">
      <formula>"A"</formula>
    </cfRule>
  </conditionalFormatting>
  <conditionalFormatting sqref="AI29:AL29">
    <cfRule type="cellIs" dxfId="3487" priority="3665" operator="equal">
      <formula>"O"</formula>
    </cfRule>
  </conditionalFormatting>
  <conditionalFormatting sqref="AI29:AL29">
    <cfRule type="cellIs" dxfId="3486" priority="3664" operator="equal">
      <formula>"E+N"</formula>
    </cfRule>
  </conditionalFormatting>
  <conditionalFormatting sqref="AI29:AL29">
    <cfRule type="cellIs" dxfId="3485" priority="3663" operator="equal">
      <formula>"M+E"</formula>
    </cfRule>
  </conditionalFormatting>
  <conditionalFormatting sqref="AI29:AL29">
    <cfRule type="cellIs" dxfId="3484" priority="3662" operator="equal">
      <formula>"A"</formula>
    </cfRule>
  </conditionalFormatting>
  <conditionalFormatting sqref="AI29:AL29">
    <cfRule type="cellIs" dxfId="3483" priority="3661" operator="equal">
      <formula>"O"</formula>
    </cfRule>
  </conditionalFormatting>
  <conditionalFormatting sqref="AI29:AL29">
    <cfRule type="cellIs" dxfId="3482" priority="3660" operator="equal">
      <formula>"A"</formula>
    </cfRule>
  </conditionalFormatting>
  <conditionalFormatting sqref="AI29:AL29">
    <cfRule type="cellIs" dxfId="3481" priority="3659" operator="equal">
      <formula>"PR"</formula>
    </cfRule>
  </conditionalFormatting>
  <conditionalFormatting sqref="AI29:AL29">
    <cfRule type="cellIs" dxfId="3480" priority="3658" operator="equal">
      <formula>"O"</formula>
    </cfRule>
  </conditionalFormatting>
  <conditionalFormatting sqref="AI29:AL29">
    <cfRule type="cellIs" dxfId="3479" priority="3657" operator="equal">
      <formula>"A"</formula>
    </cfRule>
  </conditionalFormatting>
  <conditionalFormatting sqref="AI29:AL29">
    <cfRule type="cellIs" dxfId="3478" priority="3656" operator="equal">
      <formula>"O"</formula>
    </cfRule>
  </conditionalFormatting>
  <conditionalFormatting sqref="AI29:AL29">
    <cfRule type="cellIs" dxfId="3477" priority="3655" operator="equal">
      <formula>"A"</formula>
    </cfRule>
  </conditionalFormatting>
  <conditionalFormatting sqref="AI29:AL29">
    <cfRule type="cellIs" dxfId="3476" priority="3654" operator="equal">
      <formula>"PR"</formula>
    </cfRule>
  </conditionalFormatting>
  <conditionalFormatting sqref="AI29:AL29">
    <cfRule type="cellIs" dxfId="3475" priority="3653" operator="equal">
      <formula>"E+N"</formula>
    </cfRule>
  </conditionalFormatting>
  <conditionalFormatting sqref="AI29:AL29">
    <cfRule type="cellIs" dxfId="3474" priority="3652" operator="equal">
      <formula>"M+E"</formula>
    </cfRule>
  </conditionalFormatting>
  <conditionalFormatting sqref="AI29:AL29">
    <cfRule type="cellIs" dxfId="3473" priority="3651" operator="equal">
      <formula>"O"</formula>
    </cfRule>
  </conditionalFormatting>
  <conditionalFormatting sqref="AC27 AE27:AI27">
    <cfRule type="cellIs" dxfId="3472" priority="3650" operator="equal">
      <formula>"E+N"</formula>
    </cfRule>
  </conditionalFormatting>
  <conditionalFormatting sqref="AC27 AE27:AI27">
    <cfRule type="cellIs" dxfId="3471" priority="3649" operator="equal">
      <formula>"M+E"</formula>
    </cfRule>
  </conditionalFormatting>
  <conditionalFormatting sqref="AC27 AE27:AI27">
    <cfRule type="cellIs" dxfId="3470" priority="3648" operator="equal">
      <formula>"A"</formula>
    </cfRule>
  </conditionalFormatting>
  <conditionalFormatting sqref="AC27 AE27:AI27">
    <cfRule type="cellIs" dxfId="3469" priority="3647" operator="equal">
      <formula>"O"</formula>
    </cfRule>
  </conditionalFormatting>
  <conditionalFormatting sqref="AC27 AE27:AI27">
    <cfRule type="cellIs" dxfId="3468" priority="3646" operator="equal">
      <formula>"E+N"</formula>
    </cfRule>
  </conditionalFormatting>
  <conditionalFormatting sqref="AC27 AE27:AI27">
    <cfRule type="cellIs" dxfId="3467" priority="3645" operator="equal">
      <formula>"M+E"</formula>
    </cfRule>
  </conditionalFormatting>
  <conditionalFormatting sqref="AC27 AE27:AI27">
    <cfRule type="cellIs" dxfId="3466" priority="3644" operator="equal">
      <formula>"A"</formula>
    </cfRule>
  </conditionalFormatting>
  <conditionalFormatting sqref="AC27 AE27:AI27">
    <cfRule type="cellIs" dxfId="3465" priority="3643" operator="equal">
      <formula>"O"</formula>
    </cfRule>
  </conditionalFormatting>
  <conditionalFormatting sqref="AC27 AE27:AI27">
    <cfRule type="cellIs" dxfId="3464" priority="3642" operator="equal">
      <formula>"A"</formula>
    </cfRule>
  </conditionalFormatting>
  <conditionalFormatting sqref="AC27 AE27:AI27">
    <cfRule type="cellIs" dxfId="3463" priority="3641" operator="equal">
      <formula>"PR"</formula>
    </cfRule>
  </conditionalFormatting>
  <conditionalFormatting sqref="AC27 AE27:AI27">
    <cfRule type="cellIs" dxfId="3462" priority="3640" operator="equal">
      <formula>"O"</formula>
    </cfRule>
  </conditionalFormatting>
  <conditionalFormatting sqref="AC27 AE27:AI27">
    <cfRule type="cellIs" dxfId="3461" priority="3639" operator="equal">
      <formula>"A"</formula>
    </cfRule>
  </conditionalFormatting>
  <conditionalFormatting sqref="AC27 AE27:AI27">
    <cfRule type="cellIs" dxfId="3460" priority="3638" operator="equal">
      <formula>"O"</formula>
    </cfRule>
  </conditionalFormatting>
  <conditionalFormatting sqref="AC27 AE27:AI27">
    <cfRule type="cellIs" dxfId="3459" priority="3637" operator="equal">
      <formula>"A"</formula>
    </cfRule>
  </conditionalFormatting>
  <conditionalFormatting sqref="AC27 AE27:AI27">
    <cfRule type="cellIs" dxfId="3458" priority="3636" operator="equal">
      <formula>"PR"</formula>
    </cfRule>
  </conditionalFormatting>
  <conditionalFormatting sqref="AC27 AE27:AI27">
    <cfRule type="cellIs" dxfId="3457" priority="3635" operator="equal">
      <formula>"E+N"</formula>
    </cfRule>
  </conditionalFormatting>
  <conditionalFormatting sqref="AC27 AE27:AI27">
    <cfRule type="cellIs" dxfId="3456" priority="3634" operator="equal">
      <formula>"M+E"</formula>
    </cfRule>
  </conditionalFormatting>
  <conditionalFormatting sqref="AC27 AE27:AI27">
    <cfRule type="cellIs" dxfId="3455" priority="3633" operator="equal">
      <formula>"O"</formula>
    </cfRule>
  </conditionalFormatting>
  <conditionalFormatting sqref="T26:Y26">
    <cfRule type="cellIs" dxfId="3454" priority="3632" operator="equal">
      <formula>"E+N"</formula>
    </cfRule>
  </conditionalFormatting>
  <conditionalFormatting sqref="T26:Y26">
    <cfRule type="cellIs" dxfId="3453" priority="3631" operator="equal">
      <formula>"M+E"</formula>
    </cfRule>
  </conditionalFormatting>
  <conditionalFormatting sqref="T26:Y26">
    <cfRule type="cellIs" dxfId="3452" priority="3630" operator="equal">
      <formula>"A"</formula>
    </cfRule>
  </conditionalFormatting>
  <conditionalFormatting sqref="T26:Y26">
    <cfRule type="cellIs" dxfId="3451" priority="3629" operator="equal">
      <formula>"O"</formula>
    </cfRule>
  </conditionalFormatting>
  <conditionalFormatting sqref="T26:Y26">
    <cfRule type="cellIs" dxfId="3450" priority="3628" operator="equal">
      <formula>"E+N"</formula>
    </cfRule>
  </conditionalFormatting>
  <conditionalFormatting sqref="T26:Y26">
    <cfRule type="cellIs" dxfId="3449" priority="3627" operator="equal">
      <formula>"M+E"</formula>
    </cfRule>
  </conditionalFormatting>
  <conditionalFormatting sqref="T26:Y26">
    <cfRule type="cellIs" dxfId="3448" priority="3626" operator="equal">
      <formula>"A"</formula>
    </cfRule>
  </conditionalFormatting>
  <conditionalFormatting sqref="T26:Y26">
    <cfRule type="cellIs" dxfId="3447" priority="3625" operator="equal">
      <formula>"O"</formula>
    </cfRule>
  </conditionalFormatting>
  <conditionalFormatting sqref="T26:Y26">
    <cfRule type="cellIs" dxfId="3446" priority="3624" operator="equal">
      <formula>"A"</formula>
    </cfRule>
  </conditionalFormatting>
  <conditionalFormatting sqref="T26:Y26">
    <cfRule type="cellIs" dxfId="3445" priority="3623" operator="equal">
      <formula>"PR"</formula>
    </cfRule>
  </conditionalFormatting>
  <conditionalFormatting sqref="T26:Y26">
    <cfRule type="cellIs" dxfId="3444" priority="3622" operator="equal">
      <formula>"O"</formula>
    </cfRule>
  </conditionalFormatting>
  <conditionalFormatting sqref="T26:Y26">
    <cfRule type="cellIs" dxfId="3443" priority="3621" operator="equal">
      <formula>"A"</formula>
    </cfRule>
  </conditionalFormatting>
  <conditionalFormatting sqref="T26:Y26">
    <cfRule type="cellIs" dxfId="3442" priority="3620" operator="equal">
      <formula>"O"</formula>
    </cfRule>
  </conditionalFormatting>
  <conditionalFormatting sqref="T26:Y26">
    <cfRule type="cellIs" dxfId="3441" priority="3619" operator="equal">
      <formula>"A"</formula>
    </cfRule>
  </conditionalFormatting>
  <conditionalFormatting sqref="T26:Y26">
    <cfRule type="cellIs" dxfId="3440" priority="3618" operator="equal">
      <formula>"PR"</formula>
    </cfRule>
  </conditionalFormatting>
  <conditionalFormatting sqref="T26:Y26">
    <cfRule type="cellIs" dxfId="3439" priority="3617" operator="equal">
      <formula>"E+N"</formula>
    </cfRule>
  </conditionalFormatting>
  <conditionalFormatting sqref="T26:Y26">
    <cfRule type="cellIs" dxfId="3438" priority="3616" operator="equal">
      <formula>"M+E"</formula>
    </cfRule>
  </conditionalFormatting>
  <conditionalFormatting sqref="T26:Y26">
    <cfRule type="cellIs" dxfId="3437" priority="3615" operator="equal">
      <formula>"O"</formula>
    </cfRule>
  </conditionalFormatting>
  <conditionalFormatting sqref="T33:U33">
    <cfRule type="cellIs" dxfId="3436" priority="3614" operator="equal">
      <formula>"E+N"</formula>
    </cfRule>
  </conditionalFormatting>
  <conditionalFormatting sqref="T33:U33">
    <cfRule type="cellIs" dxfId="3435" priority="3613" operator="equal">
      <formula>"M+E"</formula>
    </cfRule>
  </conditionalFormatting>
  <conditionalFormatting sqref="T33:U33">
    <cfRule type="cellIs" dxfId="3434" priority="3612" operator="equal">
      <formula>"A"</formula>
    </cfRule>
  </conditionalFormatting>
  <conditionalFormatting sqref="T33:U33">
    <cfRule type="cellIs" dxfId="3433" priority="3611" operator="equal">
      <formula>"O"</formula>
    </cfRule>
  </conditionalFormatting>
  <conditionalFormatting sqref="T33:U33">
    <cfRule type="cellIs" dxfId="3432" priority="3610" operator="equal">
      <formula>"E+N"</formula>
    </cfRule>
  </conditionalFormatting>
  <conditionalFormatting sqref="T33:U33">
    <cfRule type="cellIs" dxfId="3431" priority="3609" operator="equal">
      <formula>"M+E"</formula>
    </cfRule>
  </conditionalFormatting>
  <conditionalFormatting sqref="T33:U33">
    <cfRule type="cellIs" dxfId="3430" priority="3608" operator="equal">
      <formula>"A"</formula>
    </cfRule>
  </conditionalFormatting>
  <conditionalFormatting sqref="T33:U33">
    <cfRule type="cellIs" dxfId="3429" priority="3607" operator="equal">
      <formula>"O"</formula>
    </cfRule>
  </conditionalFormatting>
  <conditionalFormatting sqref="T33:U33">
    <cfRule type="cellIs" dxfId="3428" priority="3606" operator="equal">
      <formula>"A"</formula>
    </cfRule>
  </conditionalFormatting>
  <conditionalFormatting sqref="T33:U33">
    <cfRule type="cellIs" dxfId="3427" priority="3605" operator="equal">
      <formula>"PR"</formula>
    </cfRule>
  </conditionalFormatting>
  <conditionalFormatting sqref="T33:U33">
    <cfRule type="cellIs" dxfId="3426" priority="3604" operator="equal">
      <formula>"O"</formula>
    </cfRule>
  </conditionalFormatting>
  <conditionalFormatting sqref="T33:U33">
    <cfRule type="cellIs" dxfId="3425" priority="3603" operator="equal">
      <formula>"A"</formula>
    </cfRule>
  </conditionalFormatting>
  <conditionalFormatting sqref="T33:U33">
    <cfRule type="cellIs" dxfId="3424" priority="3602" operator="equal">
      <formula>"O"</formula>
    </cfRule>
  </conditionalFormatting>
  <conditionalFormatting sqref="T33:U33">
    <cfRule type="cellIs" dxfId="3423" priority="3601" operator="equal">
      <formula>"A"</formula>
    </cfRule>
  </conditionalFormatting>
  <conditionalFormatting sqref="T33:U33">
    <cfRule type="cellIs" dxfId="3422" priority="3600" operator="equal">
      <formula>"PR"</formula>
    </cfRule>
  </conditionalFormatting>
  <conditionalFormatting sqref="T33:U33">
    <cfRule type="cellIs" dxfId="3421" priority="3599" operator="equal">
      <formula>"E+N"</formula>
    </cfRule>
  </conditionalFormatting>
  <conditionalFormatting sqref="T33:U33">
    <cfRule type="cellIs" dxfId="3420" priority="3598" operator="equal">
      <formula>"M+E"</formula>
    </cfRule>
  </conditionalFormatting>
  <conditionalFormatting sqref="T33:U33">
    <cfRule type="cellIs" dxfId="3419" priority="3597" operator="equal">
      <formula>"O"</formula>
    </cfRule>
  </conditionalFormatting>
  <conditionalFormatting sqref="R33">
    <cfRule type="cellIs" dxfId="3418" priority="3596" operator="equal">
      <formula>"E+N"</formula>
    </cfRule>
  </conditionalFormatting>
  <conditionalFormatting sqref="R33">
    <cfRule type="cellIs" dxfId="3417" priority="3595" operator="equal">
      <formula>"M+E"</formula>
    </cfRule>
  </conditionalFormatting>
  <conditionalFormatting sqref="R33">
    <cfRule type="cellIs" dxfId="3416" priority="3594" operator="equal">
      <formula>"A"</formula>
    </cfRule>
  </conditionalFormatting>
  <conditionalFormatting sqref="R33">
    <cfRule type="cellIs" dxfId="3415" priority="3593" operator="equal">
      <formula>"O"</formula>
    </cfRule>
  </conditionalFormatting>
  <conditionalFormatting sqref="R33">
    <cfRule type="cellIs" dxfId="3414" priority="3592" operator="equal">
      <formula>"E+N"</formula>
    </cfRule>
  </conditionalFormatting>
  <conditionalFormatting sqref="R33">
    <cfRule type="cellIs" dxfId="3413" priority="3591" operator="equal">
      <formula>"M+E"</formula>
    </cfRule>
  </conditionalFormatting>
  <conditionalFormatting sqref="R33">
    <cfRule type="cellIs" dxfId="3412" priority="3590" operator="equal">
      <formula>"A"</formula>
    </cfRule>
  </conditionalFormatting>
  <conditionalFormatting sqref="R33">
    <cfRule type="cellIs" dxfId="3411" priority="3589" operator="equal">
      <formula>"O"</formula>
    </cfRule>
  </conditionalFormatting>
  <conditionalFormatting sqref="R33">
    <cfRule type="cellIs" dxfId="3410" priority="3588" operator="equal">
      <formula>"A"</formula>
    </cfRule>
  </conditionalFormatting>
  <conditionalFormatting sqref="R33">
    <cfRule type="cellIs" dxfId="3409" priority="3587" operator="equal">
      <formula>"PR"</formula>
    </cfRule>
  </conditionalFormatting>
  <conditionalFormatting sqref="R33">
    <cfRule type="cellIs" dxfId="3408" priority="3586" operator="equal">
      <formula>"O"</formula>
    </cfRule>
  </conditionalFormatting>
  <conditionalFormatting sqref="R33">
    <cfRule type="cellIs" dxfId="3407" priority="3585" operator="equal">
      <formula>"A"</formula>
    </cfRule>
  </conditionalFormatting>
  <conditionalFormatting sqref="R33">
    <cfRule type="cellIs" dxfId="3406" priority="3584" operator="equal">
      <formula>"O"</formula>
    </cfRule>
  </conditionalFormatting>
  <conditionalFormatting sqref="R33">
    <cfRule type="cellIs" dxfId="3405" priority="3583" operator="equal">
      <formula>"A"</formula>
    </cfRule>
  </conditionalFormatting>
  <conditionalFormatting sqref="R33">
    <cfRule type="cellIs" dxfId="3404" priority="3582" operator="equal">
      <formula>"PR"</formula>
    </cfRule>
  </conditionalFormatting>
  <conditionalFormatting sqref="R33">
    <cfRule type="cellIs" dxfId="3403" priority="3581" operator="equal">
      <formula>"E+N"</formula>
    </cfRule>
  </conditionalFormatting>
  <conditionalFormatting sqref="R33">
    <cfRule type="cellIs" dxfId="3402" priority="3580" operator="equal">
      <formula>"M+E"</formula>
    </cfRule>
  </conditionalFormatting>
  <conditionalFormatting sqref="R33">
    <cfRule type="cellIs" dxfId="3401" priority="3579" operator="equal">
      <formula>"O"</formula>
    </cfRule>
  </conditionalFormatting>
  <conditionalFormatting sqref="AF42:AJ42 AL42:AM42">
    <cfRule type="cellIs" dxfId="3400" priority="3578" operator="equal">
      <formula>"E+N"</formula>
    </cfRule>
  </conditionalFormatting>
  <conditionalFormatting sqref="AF42:AJ42 AL42:AM42">
    <cfRule type="cellIs" dxfId="3399" priority="3577" operator="equal">
      <formula>"M+E"</formula>
    </cfRule>
  </conditionalFormatting>
  <conditionalFormatting sqref="AF42:AJ42 AL42:AM42">
    <cfRule type="cellIs" dxfId="3398" priority="3576" operator="equal">
      <formula>"A"</formula>
    </cfRule>
  </conditionalFormatting>
  <conditionalFormatting sqref="AF42:AJ42 AL42:AM42">
    <cfRule type="cellIs" dxfId="3397" priority="3575" operator="equal">
      <formula>"O"</formula>
    </cfRule>
  </conditionalFormatting>
  <conditionalFormatting sqref="AF42:AJ42 AL42:AM42">
    <cfRule type="cellIs" dxfId="3396" priority="3574" operator="equal">
      <formula>"E+N"</formula>
    </cfRule>
  </conditionalFormatting>
  <conditionalFormatting sqref="AF42:AJ42 AL42:AM42">
    <cfRule type="cellIs" dxfId="3395" priority="3573" operator="equal">
      <formula>"M+E"</formula>
    </cfRule>
  </conditionalFormatting>
  <conditionalFormatting sqref="AF42:AJ42 AL42:AM42">
    <cfRule type="cellIs" dxfId="3394" priority="3572" operator="equal">
      <formula>"A"</formula>
    </cfRule>
  </conditionalFormatting>
  <conditionalFormatting sqref="AF42:AJ42 AL42:AM42">
    <cfRule type="cellIs" dxfId="3393" priority="3571" operator="equal">
      <formula>"O"</formula>
    </cfRule>
  </conditionalFormatting>
  <conditionalFormatting sqref="AF42:AJ42 AL42:AM42">
    <cfRule type="cellIs" dxfId="3392" priority="3570" operator="equal">
      <formula>"A"</formula>
    </cfRule>
  </conditionalFormatting>
  <conditionalFormatting sqref="AF42:AJ42 AL42:AM42">
    <cfRule type="cellIs" dxfId="3391" priority="3569" operator="equal">
      <formula>"PR"</formula>
    </cfRule>
  </conditionalFormatting>
  <conditionalFormatting sqref="AF42:AJ42 AL42:AM42">
    <cfRule type="cellIs" dxfId="3390" priority="3568" operator="equal">
      <formula>"O"</formula>
    </cfRule>
  </conditionalFormatting>
  <conditionalFormatting sqref="AF42:AJ42 AL42:AM42">
    <cfRule type="cellIs" dxfId="3389" priority="3567" operator="equal">
      <formula>"A"</formula>
    </cfRule>
  </conditionalFormatting>
  <conditionalFormatting sqref="AF42:AJ42 AL42:AM42">
    <cfRule type="cellIs" dxfId="3388" priority="3566" operator="equal">
      <formula>"O"</formula>
    </cfRule>
  </conditionalFormatting>
  <conditionalFormatting sqref="AF42:AJ42 AL42:AM42">
    <cfRule type="cellIs" dxfId="3387" priority="3565" operator="equal">
      <formula>"A"</formula>
    </cfRule>
  </conditionalFormatting>
  <conditionalFormatting sqref="AF42:AJ42 AL42:AM42">
    <cfRule type="cellIs" dxfId="3386" priority="3564" operator="equal">
      <formula>"PR"</formula>
    </cfRule>
  </conditionalFormatting>
  <conditionalFormatting sqref="AF42:AJ42 AL42:AM42">
    <cfRule type="cellIs" dxfId="3385" priority="3563" operator="equal">
      <formula>"E+N"</formula>
    </cfRule>
  </conditionalFormatting>
  <conditionalFormatting sqref="AF42:AJ42 AL42:AM42">
    <cfRule type="cellIs" dxfId="3384" priority="3562" operator="equal">
      <formula>"M+E"</formula>
    </cfRule>
  </conditionalFormatting>
  <conditionalFormatting sqref="AF42:AJ42 AL42:AM42">
    <cfRule type="cellIs" dxfId="3383" priority="3561" operator="equal">
      <formula>"O"</formula>
    </cfRule>
  </conditionalFormatting>
  <conditionalFormatting sqref="AJ37:AL37">
    <cfRule type="cellIs" dxfId="3382" priority="3560" operator="equal">
      <formula>"E+N"</formula>
    </cfRule>
  </conditionalFormatting>
  <conditionalFormatting sqref="AJ37:AL37">
    <cfRule type="cellIs" dxfId="3381" priority="3559" operator="equal">
      <formula>"M+E"</formula>
    </cfRule>
  </conditionalFormatting>
  <conditionalFormatting sqref="AJ37:AL37">
    <cfRule type="cellIs" dxfId="3380" priority="3558" operator="equal">
      <formula>"A"</formula>
    </cfRule>
  </conditionalFormatting>
  <conditionalFormatting sqref="AJ37:AL37">
    <cfRule type="cellIs" dxfId="3379" priority="3557" operator="equal">
      <formula>"O"</formula>
    </cfRule>
  </conditionalFormatting>
  <conditionalFormatting sqref="AJ37:AL37">
    <cfRule type="cellIs" dxfId="3378" priority="3556" operator="equal">
      <formula>"E+N"</formula>
    </cfRule>
  </conditionalFormatting>
  <conditionalFormatting sqref="AJ37:AL37">
    <cfRule type="cellIs" dxfId="3377" priority="3555" operator="equal">
      <formula>"M+E"</formula>
    </cfRule>
  </conditionalFormatting>
  <conditionalFormatting sqref="AJ37:AL37">
    <cfRule type="cellIs" dxfId="3376" priority="3554" operator="equal">
      <formula>"A"</formula>
    </cfRule>
  </conditionalFormatting>
  <conditionalFormatting sqref="AJ37:AL37">
    <cfRule type="cellIs" dxfId="3375" priority="3553" operator="equal">
      <formula>"O"</formula>
    </cfRule>
  </conditionalFormatting>
  <conditionalFormatting sqref="AJ37:AL37">
    <cfRule type="cellIs" dxfId="3374" priority="3552" operator="equal">
      <formula>"A"</formula>
    </cfRule>
  </conditionalFormatting>
  <conditionalFormatting sqref="AJ37:AL37">
    <cfRule type="cellIs" dxfId="3373" priority="3551" operator="equal">
      <formula>"PR"</formula>
    </cfRule>
  </conditionalFormatting>
  <conditionalFormatting sqref="AJ37:AL37">
    <cfRule type="cellIs" dxfId="3372" priority="3550" operator="equal">
      <formula>"O"</formula>
    </cfRule>
  </conditionalFormatting>
  <conditionalFormatting sqref="AJ37:AL37">
    <cfRule type="cellIs" dxfId="3371" priority="3549" operator="equal">
      <formula>"A"</formula>
    </cfRule>
  </conditionalFormatting>
  <conditionalFormatting sqref="AJ37:AL37">
    <cfRule type="cellIs" dxfId="3370" priority="3548" operator="equal">
      <formula>"O"</formula>
    </cfRule>
  </conditionalFormatting>
  <conditionalFormatting sqref="AJ37:AL37">
    <cfRule type="cellIs" dxfId="3369" priority="3547" operator="equal">
      <formula>"A"</formula>
    </cfRule>
  </conditionalFormatting>
  <conditionalFormatting sqref="AJ37:AL37">
    <cfRule type="cellIs" dxfId="3368" priority="3546" operator="equal">
      <formula>"PR"</formula>
    </cfRule>
  </conditionalFormatting>
  <conditionalFormatting sqref="AJ37:AL37">
    <cfRule type="cellIs" dxfId="3367" priority="3545" operator="equal">
      <formula>"E+N"</formula>
    </cfRule>
  </conditionalFormatting>
  <conditionalFormatting sqref="AJ37:AL37">
    <cfRule type="cellIs" dxfId="3366" priority="3544" operator="equal">
      <formula>"M+E"</formula>
    </cfRule>
  </conditionalFormatting>
  <conditionalFormatting sqref="AJ37:AL37">
    <cfRule type="cellIs" dxfId="3365" priority="3543" operator="equal">
      <formula>"O"</formula>
    </cfRule>
  </conditionalFormatting>
  <conditionalFormatting sqref="AN32:AR32">
    <cfRule type="cellIs" dxfId="3364" priority="3542" operator="equal">
      <formula>"E+N"</formula>
    </cfRule>
  </conditionalFormatting>
  <conditionalFormatting sqref="AN32:AR32">
    <cfRule type="cellIs" dxfId="3363" priority="3541" operator="equal">
      <formula>"M+E"</formula>
    </cfRule>
  </conditionalFormatting>
  <conditionalFormatting sqref="AN32:AR32">
    <cfRule type="cellIs" dxfId="3362" priority="3540" operator="equal">
      <formula>"A"</formula>
    </cfRule>
  </conditionalFormatting>
  <conditionalFormatting sqref="AN32:AR32">
    <cfRule type="cellIs" dxfId="3361" priority="3539" operator="equal">
      <formula>"O"</formula>
    </cfRule>
  </conditionalFormatting>
  <conditionalFormatting sqref="AN32:AR32">
    <cfRule type="cellIs" dxfId="3360" priority="3538" operator="equal">
      <formula>"E+N"</formula>
    </cfRule>
  </conditionalFormatting>
  <conditionalFormatting sqref="AN32:AR32">
    <cfRule type="cellIs" dxfId="3359" priority="3537" operator="equal">
      <formula>"M+E"</formula>
    </cfRule>
  </conditionalFormatting>
  <conditionalFormatting sqref="AN32:AR32">
    <cfRule type="cellIs" dxfId="3358" priority="3536" operator="equal">
      <formula>"A"</formula>
    </cfRule>
  </conditionalFormatting>
  <conditionalFormatting sqref="AN32:AR32">
    <cfRule type="cellIs" dxfId="3357" priority="3535" operator="equal">
      <formula>"O"</formula>
    </cfRule>
  </conditionalFormatting>
  <conditionalFormatting sqref="AN32:AR32">
    <cfRule type="cellIs" dxfId="3356" priority="3534" operator="equal">
      <formula>"A"</formula>
    </cfRule>
  </conditionalFormatting>
  <conditionalFormatting sqref="AN32:AR32">
    <cfRule type="cellIs" dxfId="3355" priority="3533" operator="equal">
      <formula>"PR"</formula>
    </cfRule>
  </conditionalFormatting>
  <conditionalFormatting sqref="AN32:AR32">
    <cfRule type="cellIs" dxfId="3354" priority="3532" operator="equal">
      <formula>"O"</formula>
    </cfRule>
  </conditionalFormatting>
  <conditionalFormatting sqref="AN32:AR32">
    <cfRule type="cellIs" dxfId="3353" priority="3531" operator="equal">
      <formula>"A"</formula>
    </cfRule>
  </conditionalFormatting>
  <conditionalFormatting sqref="AN32:AR32">
    <cfRule type="cellIs" dxfId="3352" priority="3530" operator="equal">
      <formula>"O"</formula>
    </cfRule>
  </conditionalFormatting>
  <conditionalFormatting sqref="AN32:AR32">
    <cfRule type="cellIs" dxfId="3351" priority="3529" operator="equal">
      <formula>"A"</formula>
    </cfRule>
  </conditionalFormatting>
  <conditionalFormatting sqref="AN32:AR32">
    <cfRule type="cellIs" dxfId="3350" priority="3528" operator="equal">
      <formula>"PR"</formula>
    </cfRule>
  </conditionalFormatting>
  <conditionalFormatting sqref="AN32:AR32">
    <cfRule type="cellIs" dxfId="3349" priority="3527" operator="equal">
      <formula>"E+N"</formula>
    </cfRule>
  </conditionalFormatting>
  <conditionalFormatting sqref="AN32:AR32">
    <cfRule type="cellIs" dxfId="3348" priority="3526" operator="equal">
      <formula>"M+E"</formula>
    </cfRule>
  </conditionalFormatting>
  <conditionalFormatting sqref="AN32:AR32">
    <cfRule type="cellIs" dxfId="3347" priority="3525" operator="equal">
      <formula>"O"</formula>
    </cfRule>
  </conditionalFormatting>
  <conditionalFormatting sqref="AE21:AF21 AH21:AI21">
    <cfRule type="cellIs" dxfId="3346" priority="3524" operator="equal">
      <formula>"E+N"</formula>
    </cfRule>
  </conditionalFormatting>
  <conditionalFormatting sqref="AE21:AF21 AH21:AI21">
    <cfRule type="cellIs" dxfId="3345" priority="3523" operator="equal">
      <formula>"M+E"</formula>
    </cfRule>
  </conditionalFormatting>
  <conditionalFormatting sqref="AE21:AF21 AH21:AI21">
    <cfRule type="cellIs" dxfId="3344" priority="3522" operator="equal">
      <formula>"A"</formula>
    </cfRule>
  </conditionalFormatting>
  <conditionalFormatting sqref="AE21:AF21 AH21:AI21">
    <cfRule type="cellIs" dxfId="3343" priority="3521" operator="equal">
      <formula>"O"</formula>
    </cfRule>
  </conditionalFormatting>
  <conditionalFormatting sqref="AE21:AF21 AH21:AI21">
    <cfRule type="cellIs" dxfId="3342" priority="3520" operator="equal">
      <formula>"E+N"</formula>
    </cfRule>
  </conditionalFormatting>
  <conditionalFormatting sqref="AE21:AF21 AH21:AI21">
    <cfRule type="cellIs" dxfId="3341" priority="3519" operator="equal">
      <formula>"M+E"</formula>
    </cfRule>
  </conditionalFormatting>
  <conditionalFormatting sqref="AE21:AF21 AH21:AI21">
    <cfRule type="cellIs" dxfId="3340" priority="3518" operator="equal">
      <formula>"A"</formula>
    </cfRule>
  </conditionalFormatting>
  <conditionalFormatting sqref="AE21:AF21 AH21:AI21">
    <cfRule type="cellIs" dxfId="3339" priority="3517" operator="equal">
      <formula>"O"</formula>
    </cfRule>
  </conditionalFormatting>
  <conditionalFormatting sqref="AE21:AF21 AH21:AI21">
    <cfRule type="cellIs" dxfId="3338" priority="3516" operator="equal">
      <formula>"A"</formula>
    </cfRule>
  </conditionalFormatting>
  <conditionalFormatting sqref="AE21:AF21 AH21:AI21">
    <cfRule type="cellIs" dxfId="3337" priority="3515" operator="equal">
      <formula>"PR"</formula>
    </cfRule>
  </conditionalFormatting>
  <conditionalFormatting sqref="AE21:AF21 AH21:AI21">
    <cfRule type="cellIs" dxfId="3336" priority="3514" operator="equal">
      <formula>"O"</formula>
    </cfRule>
  </conditionalFormatting>
  <conditionalFormatting sqref="AE21:AF21 AH21:AI21">
    <cfRule type="cellIs" dxfId="3335" priority="3513" operator="equal">
      <formula>"A"</formula>
    </cfRule>
  </conditionalFormatting>
  <conditionalFormatting sqref="AE21:AF21 AH21:AI21">
    <cfRule type="cellIs" dxfId="3334" priority="3512" operator="equal">
      <formula>"O"</formula>
    </cfRule>
  </conditionalFormatting>
  <conditionalFormatting sqref="AE21:AF21 AH21:AI21">
    <cfRule type="cellIs" dxfId="3333" priority="3511" operator="equal">
      <formula>"A"</formula>
    </cfRule>
  </conditionalFormatting>
  <conditionalFormatting sqref="AE21:AF21 AH21:AI21">
    <cfRule type="cellIs" dxfId="3332" priority="3510" operator="equal">
      <formula>"PR"</formula>
    </cfRule>
  </conditionalFormatting>
  <conditionalFormatting sqref="AE21:AF21 AH21:AI21">
    <cfRule type="cellIs" dxfId="3331" priority="3509" operator="equal">
      <formula>"E+N"</formula>
    </cfRule>
  </conditionalFormatting>
  <conditionalFormatting sqref="AE21:AF21 AH21:AI21">
    <cfRule type="cellIs" dxfId="3330" priority="3508" operator="equal">
      <formula>"M+E"</formula>
    </cfRule>
  </conditionalFormatting>
  <conditionalFormatting sqref="AE21:AF21 AH21:AI21">
    <cfRule type="cellIs" dxfId="3329" priority="3507" operator="equal">
      <formula>"O"</formula>
    </cfRule>
  </conditionalFormatting>
  <conditionalFormatting sqref="AM20:AO20">
    <cfRule type="cellIs" dxfId="3328" priority="3506" operator="equal">
      <formula>"E+N"</formula>
    </cfRule>
  </conditionalFormatting>
  <conditionalFormatting sqref="AM20:AO20">
    <cfRule type="cellIs" dxfId="3327" priority="3505" operator="equal">
      <formula>"M+E"</formula>
    </cfRule>
  </conditionalFormatting>
  <conditionalFormatting sqref="AM20:AO20">
    <cfRule type="cellIs" dxfId="3326" priority="3504" operator="equal">
      <formula>"A"</formula>
    </cfRule>
  </conditionalFormatting>
  <conditionalFormatting sqref="AM20:AO20">
    <cfRule type="cellIs" dxfId="3325" priority="3503" operator="equal">
      <formula>"O"</formula>
    </cfRule>
  </conditionalFormatting>
  <conditionalFormatting sqref="AM20:AO20">
    <cfRule type="cellIs" dxfId="3324" priority="3502" operator="equal">
      <formula>"E+N"</formula>
    </cfRule>
  </conditionalFormatting>
  <conditionalFormatting sqref="AM20:AO20">
    <cfRule type="cellIs" dxfId="3323" priority="3501" operator="equal">
      <formula>"M+E"</formula>
    </cfRule>
  </conditionalFormatting>
  <conditionalFormatting sqref="AM20:AO20">
    <cfRule type="cellIs" dxfId="3322" priority="3500" operator="equal">
      <formula>"A"</formula>
    </cfRule>
  </conditionalFormatting>
  <conditionalFormatting sqref="AM20:AO20">
    <cfRule type="cellIs" dxfId="3321" priority="3499" operator="equal">
      <formula>"O"</formula>
    </cfRule>
  </conditionalFormatting>
  <conditionalFormatting sqref="AM20:AO20">
    <cfRule type="cellIs" dxfId="3320" priority="3498" operator="equal">
      <formula>"A"</formula>
    </cfRule>
  </conditionalFormatting>
  <conditionalFormatting sqref="AM20:AO20">
    <cfRule type="cellIs" dxfId="3319" priority="3497" operator="equal">
      <formula>"PR"</formula>
    </cfRule>
  </conditionalFormatting>
  <conditionalFormatting sqref="AM20:AO20">
    <cfRule type="cellIs" dxfId="3318" priority="3496" operator="equal">
      <formula>"O"</formula>
    </cfRule>
  </conditionalFormatting>
  <conditionalFormatting sqref="AM20:AO20">
    <cfRule type="cellIs" dxfId="3317" priority="3495" operator="equal">
      <formula>"A"</formula>
    </cfRule>
  </conditionalFormatting>
  <conditionalFormatting sqref="AM20:AO20">
    <cfRule type="cellIs" dxfId="3316" priority="3494" operator="equal">
      <formula>"O"</formula>
    </cfRule>
  </conditionalFormatting>
  <conditionalFormatting sqref="AM20:AO20">
    <cfRule type="cellIs" dxfId="3315" priority="3493" operator="equal">
      <formula>"A"</formula>
    </cfRule>
  </conditionalFormatting>
  <conditionalFormatting sqref="AM20:AO20">
    <cfRule type="cellIs" dxfId="3314" priority="3492" operator="equal">
      <formula>"PR"</formula>
    </cfRule>
  </conditionalFormatting>
  <conditionalFormatting sqref="AM20:AO20">
    <cfRule type="cellIs" dxfId="3313" priority="3491" operator="equal">
      <formula>"E+N"</formula>
    </cfRule>
  </conditionalFormatting>
  <conditionalFormatting sqref="AM20:AO20">
    <cfRule type="cellIs" dxfId="3312" priority="3490" operator="equal">
      <formula>"M+E"</formula>
    </cfRule>
  </conditionalFormatting>
  <conditionalFormatting sqref="AM20:AO20">
    <cfRule type="cellIs" dxfId="3311" priority="3489" operator="equal">
      <formula>"O"</formula>
    </cfRule>
  </conditionalFormatting>
  <conditionalFormatting sqref="AM11">
    <cfRule type="cellIs" dxfId="3310" priority="3488" operator="equal">
      <formula>"E+N"</formula>
    </cfRule>
  </conditionalFormatting>
  <conditionalFormatting sqref="AM11">
    <cfRule type="cellIs" dxfId="3309" priority="3487" operator="equal">
      <formula>"M+E"</formula>
    </cfRule>
  </conditionalFormatting>
  <conditionalFormatting sqref="AM11">
    <cfRule type="cellIs" dxfId="3308" priority="3486" operator="equal">
      <formula>"A"</formula>
    </cfRule>
  </conditionalFormatting>
  <conditionalFormatting sqref="AM11">
    <cfRule type="cellIs" dxfId="3307" priority="3485" operator="equal">
      <formula>"O"</formula>
    </cfRule>
  </conditionalFormatting>
  <conditionalFormatting sqref="AM11">
    <cfRule type="cellIs" dxfId="3306" priority="3484" operator="equal">
      <formula>"E+N"</formula>
    </cfRule>
  </conditionalFormatting>
  <conditionalFormatting sqref="AM11">
    <cfRule type="cellIs" dxfId="3305" priority="3483" operator="equal">
      <formula>"M+E"</formula>
    </cfRule>
  </conditionalFormatting>
  <conditionalFormatting sqref="AM11">
    <cfRule type="cellIs" dxfId="3304" priority="3482" operator="equal">
      <formula>"A"</formula>
    </cfRule>
  </conditionalFormatting>
  <conditionalFormatting sqref="AM11">
    <cfRule type="cellIs" dxfId="3303" priority="3481" operator="equal">
      <formula>"O"</formula>
    </cfRule>
  </conditionalFormatting>
  <conditionalFormatting sqref="AM11">
    <cfRule type="cellIs" dxfId="3302" priority="3480" operator="equal">
      <formula>"A"</formula>
    </cfRule>
  </conditionalFormatting>
  <conditionalFormatting sqref="AM11">
    <cfRule type="cellIs" dxfId="3301" priority="3479" operator="equal">
      <formula>"PR"</formula>
    </cfRule>
  </conditionalFormatting>
  <conditionalFormatting sqref="AM11">
    <cfRule type="cellIs" dxfId="3300" priority="3478" operator="equal">
      <formula>"O"</formula>
    </cfRule>
  </conditionalFormatting>
  <conditionalFormatting sqref="AM11">
    <cfRule type="cellIs" dxfId="3299" priority="3477" operator="equal">
      <formula>"A"</formula>
    </cfRule>
  </conditionalFormatting>
  <conditionalFormatting sqref="AM11">
    <cfRule type="cellIs" dxfId="3298" priority="3476" operator="equal">
      <formula>"O"</formula>
    </cfRule>
  </conditionalFormatting>
  <conditionalFormatting sqref="AM11">
    <cfRule type="cellIs" dxfId="3297" priority="3475" operator="equal">
      <formula>"A"</formula>
    </cfRule>
  </conditionalFormatting>
  <conditionalFormatting sqref="AM11">
    <cfRule type="cellIs" dxfId="3296" priority="3474" operator="equal">
      <formula>"PR"</formula>
    </cfRule>
  </conditionalFormatting>
  <conditionalFormatting sqref="AM11">
    <cfRule type="cellIs" dxfId="3295" priority="3473" operator="equal">
      <formula>"E+N"</formula>
    </cfRule>
  </conditionalFormatting>
  <conditionalFormatting sqref="AM11">
    <cfRule type="cellIs" dxfId="3294" priority="3472" operator="equal">
      <formula>"M+E"</formula>
    </cfRule>
  </conditionalFormatting>
  <conditionalFormatting sqref="AM11">
    <cfRule type="cellIs" dxfId="3293" priority="3471" operator="equal">
      <formula>"O"</formula>
    </cfRule>
  </conditionalFormatting>
  <conditionalFormatting sqref="AN18:AO18">
    <cfRule type="cellIs" dxfId="3292" priority="3470" operator="equal">
      <formula>"E+N"</formula>
    </cfRule>
  </conditionalFormatting>
  <conditionalFormatting sqref="AN18:AO18">
    <cfRule type="cellIs" dxfId="3291" priority="3469" operator="equal">
      <formula>"M+E"</formula>
    </cfRule>
  </conditionalFormatting>
  <conditionalFormatting sqref="AN18:AO18">
    <cfRule type="cellIs" dxfId="3290" priority="3468" operator="equal">
      <formula>"A"</formula>
    </cfRule>
  </conditionalFormatting>
  <conditionalFormatting sqref="AN18:AO18">
    <cfRule type="cellIs" dxfId="3289" priority="3467" operator="equal">
      <formula>"O"</formula>
    </cfRule>
  </conditionalFormatting>
  <conditionalFormatting sqref="AN18:AO18">
    <cfRule type="cellIs" dxfId="3288" priority="3466" operator="equal">
      <formula>"E+N"</formula>
    </cfRule>
  </conditionalFormatting>
  <conditionalFormatting sqref="AN18:AO18">
    <cfRule type="cellIs" dxfId="3287" priority="3465" operator="equal">
      <formula>"M+E"</formula>
    </cfRule>
  </conditionalFormatting>
  <conditionalFormatting sqref="AN18:AO18">
    <cfRule type="cellIs" dxfId="3286" priority="3464" operator="equal">
      <formula>"A"</formula>
    </cfRule>
  </conditionalFormatting>
  <conditionalFormatting sqref="AN18:AO18">
    <cfRule type="cellIs" dxfId="3285" priority="3463" operator="equal">
      <formula>"O"</formula>
    </cfRule>
  </conditionalFormatting>
  <conditionalFormatting sqref="AN18:AO18">
    <cfRule type="cellIs" dxfId="3284" priority="3462" operator="equal">
      <formula>"A"</formula>
    </cfRule>
  </conditionalFormatting>
  <conditionalFormatting sqref="AN18:AO18">
    <cfRule type="cellIs" dxfId="3283" priority="3461" operator="equal">
      <formula>"PR"</formula>
    </cfRule>
  </conditionalFormatting>
  <conditionalFormatting sqref="AN18:AO18">
    <cfRule type="cellIs" dxfId="3282" priority="3460" operator="equal">
      <formula>"O"</formula>
    </cfRule>
  </conditionalFormatting>
  <conditionalFormatting sqref="AN18:AO18">
    <cfRule type="cellIs" dxfId="3281" priority="3459" operator="equal">
      <formula>"A"</formula>
    </cfRule>
  </conditionalFormatting>
  <conditionalFormatting sqref="AN18:AO18">
    <cfRule type="cellIs" dxfId="3280" priority="3458" operator="equal">
      <formula>"O"</formula>
    </cfRule>
  </conditionalFormatting>
  <conditionalFormatting sqref="AN18:AO18">
    <cfRule type="cellIs" dxfId="3279" priority="3457" operator="equal">
      <formula>"A"</formula>
    </cfRule>
  </conditionalFormatting>
  <conditionalFormatting sqref="AN18:AO18">
    <cfRule type="cellIs" dxfId="3278" priority="3456" operator="equal">
      <formula>"PR"</formula>
    </cfRule>
  </conditionalFormatting>
  <conditionalFormatting sqref="AN18:AO18">
    <cfRule type="cellIs" dxfId="3277" priority="3455" operator="equal">
      <formula>"E+N"</formula>
    </cfRule>
  </conditionalFormatting>
  <conditionalFormatting sqref="AN18:AO18">
    <cfRule type="cellIs" dxfId="3276" priority="3454" operator="equal">
      <formula>"M+E"</formula>
    </cfRule>
  </conditionalFormatting>
  <conditionalFormatting sqref="AN18:AO18">
    <cfRule type="cellIs" dxfId="3275" priority="3453" operator="equal">
      <formula>"O"</formula>
    </cfRule>
  </conditionalFormatting>
  <conditionalFormatting sqref="S44:X44 S47:W47 S46:X46 Z46:AD46 Y47:AD47 S45 U45:AB45 AD45 Z44:AD44">
    <cfRule type="cellIs" dxfId="3274" priority="3452" operator="equal">
      <formula>"E+N"</formula>
    </cfRule>
  </conditionalFormatting>
  <conditionalFormatting sqref="S44:X44 S47:W47 S46:X46 Z46:AD46 Y47:AD47 S45 U45:AB45 AD45 Z44:AD44">
    <cfRule type="cellIs" dxfId="3273" priority="3451" operator="equal">
      <formula>"M+E"</formula>
    </cfRule>
  </conditionalFormatting>
  <conditionalFormatting sqref="S44:X44 S47:W47 S46:X46 Z46:AD46 Y47:AD47 S45 U45:AB45 AD45 Z44:AD44">
    <cfRule type="cellIs" dxfId="3272" priority="3450" operator="equal">
      <formula>"A"</formula>
    </cfRule>
  </conditionalFormatting>
  <conditionalFormatting sqref="S44:X44 S47:W47 S46:X46 Z46:AD46 Y47:AD47 S45 U45:AB45 AD45 Z44:AD44">
    <cfRule type="cellIs" dxfId="3271" priority="3449" operator="equal">
      <formula>"O"</formula>
    </cfRule>
  </conditionalFormatting>
  <conditionalFormatting sqref="S44:X44 S47:W47 S46:X46 Z46:AD46 Y47:AD47 S45 U45:AB45 AD45 Z44:AD44">
    <cfRule type="cellIs" dxfId="3270" priority="3448" operator="equal">
      <formula>"E+N"</formula>
    </cfRule>
  </conditionalFormatting>
  <conditionalFormatting sqref="S44:X44 S47:W47 S46:X46 Z46:AD46 Y47:AD47 S45 U45:AB45 AD45 Z44:AD44">
    <cfRule type="cellIs" dxfId="3269" priority="3447" operator="equal">
      <formula>"M+E"</formula>
    </cfRule>
  </conditionalFormatting>
  <conditionalFormatting sqref="S44:X44 S47:W47 S46:X46 Z46:AD46 Y47:AD47 S45 U45:AB45 AD45 Z44:AD44">
    <cfRule type="cellIs" dxfId="3268" priority="3446" operator="equal">
      <formula>"A"</formula>
    </cfRule>
  </conditionalFormatting>
  <conditionalFormatting sqref="S44:X44 S47:W47 S46:X46 Z46:AD46 Y47:AD47 S45 U45:AB45 AD45 Z44:AD44">
    <cfRule type="cellIs" dxfId="3267" priority="3445" operator="equal">
      <formula>"O"</formula>
    </cfRule>
  </conditionalFormatting>
  <conditionalFormatting sqref="S44:X44 S47:W47 S46:X46 Z46:AD46 Y47:AD47 S45 U45:AB45 AD45 Z44:AD44">
    <cfRule type="cellIs" dxfId="3266" priority="3444" operator="equal">
      <formula>"A"</formula>
    </cfRule>
  </conditionalFormatting>
  <conditionalFormatting sqref="S44:X44 S47:W47 S46:X46 Z46:AD46 Y47:AD47 S45 U45:AB45 AD45 Z44:AD44">
    <cfRule type="cellIs" dxfId="3265" priority="3443" operator="equal">
      <formula>"PR"</formula>
    </cfRule>
  </conditionalFormatting>
  <conditionalFormatting sqref="S44:X44 S47:W47 S46:X46 Z46:AD46 Y47:AD47 S45 U45:AB45 AD45 Z44:AD44">
    <cfRule type="cellIs" dxfId="3264" priority="3442" operator="equal">
      <formula>"O"</formula>
    </cfRule>
  </conditionalFormatting>
  <conditionalFormatting sqref="S44:X44 S47:W47 S46:X46 Z46:AD46 Y47:AD47 S45 U45:AB45 AD45 Z44:AD44">
    <cfRule type="cellIs" dxfId="3263" priority="3441" operator="equal">
      <formula>"A"</formula>
    </cfRule>
  </conditionalFormatting>
  <conditionalFormatting sqref="S44:X44 S47:W47 S46:X46 Z46:AD46 Y47:AD47 S45 U45:AB45 AD45 Z44:AD44">
    <cfRule type="cellIs" dxfId="3262" priority="3440" operator="equal">
      <formula>"O"</formula>
    </cfRule>
  </conditionalFormatting>
  <conditionalFormatting sqref="S44:X44 S47:W47 S46:X46 Z46:AD46 Y47:AD47 S45 U45:AB45 AD45 Z44:AD44">
    <cfRule type="cellIs" dxfId="3261" priority="3439" operator="equal">
      <formula>"A"</formula>
    </cfRule>
  </conditionalFormatting>
  <conditionalFormatting sqref="S44:X44 S47:W47 S46:X46 Z46:AD46 Y47:AD47 S45 U45:AB45 AD45 Z44:AD44">
    <cfRule type="cellIs" dxfId="3260" priority="3438" operator="equal">
      <formula>"PR"</formula>
    </cfRule>
  </conditionalFormatting>
  <conditionalFormatting sqref="S44:X44 S47:W47 S46:X46 Z46:AD46 Y47:AD47 S45 U45:AB45 AD45 Z44:AD44">
    <cfRule type="cellIs" dxfId="3259" priority="3437" operator="equal">
      <formula>"E+N"</formula>
    </cfRule>
  </conditionalFormatting>
  <conditionalFormatting sqref="S44:X44 S47:W47 S46:X46 Z46:AD46 Y47:AD47 S45 U45:AB45 AD45 Z44:AD44">
    <cfRule type="cellIs" dxfId="3258" priority="3436" operator="equal">
      <formula>"M+E"</formula>
    </cfRule>
  </conditionalFormatting>
  <conditionalFormatting sqref="S44:X44 S47:W47 S46:X46 Z46:AD46 Y47:AD47 S45 U45:AB45 AD45 Z44:AD44">
    <cfRule type="cellIs" dxfId="3257" priority="3435" operator="equal">
      <formula>"O"</formula>
    </cfRule>
  </conditionalFormatting>
  <conditionalFormatting sqref="AE45:AE46">
    <cfRule type="cellIs" dxfId="3256" priority="3434" operator="equal">
      <formula>"E+N"</formula>
    </cfRule>
  </conditionalFormatting>
  <conditionalFormatting sqref="AE45:AE46">
    <cfRule type="cellIs" dxfId="3255" priority="3433" operator="equal">
      <formula>"M+E"</formula>
    </cfRule>
  </conditionalFormatting>
  <conditionalFormatting sqref="AE45:AE46">
    <cfRule type="cellIs" dxfId="3254" priority="3432" operator="equal">
      <formula>"A"</formula>
    </cfRule>
  </conditionalFormatting>
  <conditionalFormatting sqref="AE45:AE46">
    <cfRule type="cellIs" dxfId="3253" priority="3431" operator="equal">
      <formula>"O"</formula>
    </cfRule>
  </conditionalFormatting>
  <conditionalFormatting sqref="AE45:AE46">
    <cfRule type="cellIs" dxfId="3252" priority="3430" operator="equal">
      <formula>"E+N"</formula>
    </cfRule>
  </conditionalFormatting>
  <conditionalFormatting sqref="AE45:AE46">
    <cfRule type="cellIs" dxfId="3251" priority="3429" operator="equal">
      <formula>"M+E"</formula>
    </cfRule>
  </conditionalFormatting>
  <conditionalFormatting sqref="AE45:AE46">
    <cfRule type="cellIs" dxfId="3250" priority="3428" operator="equal">
      <formula>"A"</formula>
    </cfRule>
  </conditionalFormatting>
  <conditionalFormatting sqref="AE45:AE46">
    <cfRule type="cellIs" dxfId="3249" priority="3427" operator="equal">
      <formula>"O"</formula>
    </cfRule>
  </conditionalFormatting>
  <conditionalFormatting sqref="AE45:AE46">
    <cfRule type="cellIs" dxfId="3248" priority="3426" operator="equal">
      <formula>"A"</formula>
    </cfRule>
  </conditionalFormatting>
  <conditionalFormatting sqref="AE45:AE46">
    <cfRule type="cellIs" dxfId="3247" priority="3425" operator="equal">
      <formula>"PR"</formula>
    </cfRule>
  </conditionalFormatting>
  <conditionalFormatting sqref="AE45:AE46">
    <cfRule type="cellIs" dxfId="3246" priority="3424" operator="equal">
      <formula>"O"</formula>
    </cfRule>
  </conditionalFormatting>
  <conditionalFormatting sqref="AE45:AE46">
    <cfRule type="cellIs" dxfId="3245" priority="3423" operator="equal">
      <formula>"A"</formula>
    </cfRule>
  </conditionalFormatting>
  <conditionalFormatting sqref="AE45:AE46">
    <cfRule type="cellIs" dxfId="3244" priority="3422" operator="equal">
      <formula>"O"</formula>
    </cfRule>
  </conditionalFormatting>
  <conditionalFormatting sqref="AE45:AE46">
    <cfRule type="cellIs" dxfId="3243" priority="3421" operator="equal">
      <formula>"A"</formula>
    </cfRule>
  </conditionalFormatting>
  <conditionalFormatting sqref="AE45:AE46">
    <cfRule type="cellIs" dxfId="3242" priority="3420" operator="equal">
      <formula>"PR"</formula>
    </cfRule>
  </conditionalFormatting>
  <conditionalFormatting sqref="AE45:AE46">
    <cfRule type="cellIs" dxfId="3241" priority="3419" operator="equal">
      <formula>"E+N"</formula>
    </cfRule>
  </conditionalFormatting>
  <conditionalFormatting sqref="AE45:AE46">
    <cfRule type="cellIs" dxfId="3240" priority="3418" operator="equal">
      <formula>"M+E"</formula>
    </cfRule>
  </conditionalFormatting>
  <conditionalFormatting sqref="AE45:AE46">
    <cfRule type="cellIs" dxfId="3239" priority="3417" operator="equal">
      <formula>"O"</formula>
    </cfRule>
  </conditionalFormatting>
  <conditionalFormatting sqref="AF47:AH47 AG46:AH46">
    <cfRule type="cellIs" dxfId="3238" priority="3416" operator="equal">
      <formula>"E+N"</formula>
    </cfRule>
  </conditionalFormatting>
  <conditionalFormatting sqref="AF47:AH47 AG46:AH46">
    <cfRule type="cellIs" dxfId="3237" priority="3415" operator="equal">
      <formula>"M+E"</formula>
    </cfRule>
  </conditionalFormatting>
  <conditionalFormatting sqref="AF47:AH47 AG46:AH46">
    <cfRule type="cellIs" dxfId="3236" priority="3414" operator="equal">
      <formula>"A"</formula>
    </cfRule>
  </conditionalFormatting>
  <conditionalFormatting sqref="AF47:AH47 AG46:AH46">
    <cfRule type="cellIs" dxfId="3235" priority="3413" operator="equal">
      <formula>"O"</formula>
    </cfRule>
  </conditionalFormatting>
  <conditionalFormatting sqref="AF47:AH47 AG46:AH46">
    <cfRule type="cellIs" dxfId="3234" priority="3412" operator="equal">
      <formula>"E+N"</formula>
    </cfRule>
  </conditionalFormatting>
  <conditionalFormatting sqref="AF47:AH47 AG46:AH46">
    <cfRule type="cellIs" dxfId="3233" priority="3411" operator="equal">
      <formula>"M+E"</formula>
    </cfRule>
  </conditionalFormatting>
  <conditionalFormatting sqref="AF47:AH47 AG46:AH46">
    <cfRule type="cellIs" dxfId="3232" priority="3410" operator="equal">
      <formula>"A"</formula>
    </cfRule>
  </conditionalFormatting>
  <conditionalFormatting sqref="AF47:AH47 AG46:AH46">
    <cfRule type="cellIs" dxfId="3231" priority="3409" operator="equal">
      <formula>"O"</formula>
    </cfRule>
  </conditionalFormatting>
  <conditionalFormatting sqref="AF47:AH47 AG46:AH46">
    <cfRule type="cellIs" dxfId="3230" priority="3408" operator="equal">
      <formula>"A"</formula>
    </cfRule>
  </conditionalFormatting>
  <conditionalFormatting sqref="AF47:AH47 AG46:AH46">
    <cfRule type="cellIs" dxfId="3229" priority="3407" operator="equal">
      <formula>"PR"</formula>
    </cfRule>
  </conditionalFormatting>
  <conditionalFormatting sqref="AF47:AH47 AG46:AH46">
    <cfRule type="cellIs" dxfId="3228" priority="3406" operator="equal">
      <formula>"O"</formula>
    </cfRule>
  </conditionalFormatting>
  <conditionalFormatting sqref="AF47:AH47 AG46:AH46">
    <cfRule type="cellIs" dxfId="3227" priority="3405" operator="equal">
      <formula>"A"</formula>
    </cfRule>
  </conditionalFormatting>
  <conditionalFormatting sqref="AF47:AH47 AG46:AH46">
    <cfRule type="cellIs" dxfId="3226" priority="3404" operator="equal">
      <formula>"O"</formula>
    </cfRule>
  </conditionalFormatting>
  <conditionalFormatting sqref="AF47:AH47 AG46:AH46">
    <cfRule type="cellIs" dxfId="3225" priority="3403" operator="equal">
      <formula>"A"</formula>
    </cfRule>
  </conditionalFormatting>
  <conditionalFormatting sqref="AF47:AH47 AG46:AH46">
    <cfRule type="cellIs" dxfId="3224" priority="3402" operator="equal">
      <formula>"PR"</formula>
    </cfRule>
  </conditionalFormatting>
  <conditionalFormatting sqref="AF47:AH47 AG46:AH46">
    <cfRule type="cellIs" dxfId="3223" priority="3401" operator="equal">
      <formula>"E+N"</formula>
    </cfRule>
  </conditionalFormatting>
  <conditionalFormatting sqref="AF47:AH47 AG46:AH46">
    <cfRule type="cellIs" dxfId="3222" priority="3400" operator="equal">
      <formula>"M+E"</formula>
    </cfRule>
  </conditionalFormatting>
  <conditionalFormatting sqref="AF47:AH47 AG46:AH46">
    <cfRule type="cellIs" dxfId="3221" priority="3399" operator="equal">
      <formula>"O"</formula>
    </cfRule>
  </conditionalFormatting>
  <conditionalFormatting sqref="T10">
    <cfRule type="cellIs" dxfId="3220" priority="3398" operator="equal">
      <formula>"A"</formula>
    </cfRule>
  </conditionalFormatting>
  <conditionalFormatting sqref="T10">
    <cfRule type="cellIs" dxfId="3219" priority="3397" operator="equal">
      <formula>"O"</formula>
    </cfRule>
  </conditionalFormatting>
  <conditionalFormatting sqref="T10">
    <cfRule type="cellIs" dxfId="3218" priority="3396" operator="equal">
      <formula>"E+N"</formula>
    </cfRule>
  </conditionalFormatting>
  <conditionalFormatting sqref="T10">
    <cfRule type="cellIs" dxfId="3217" priority="3395" operator="equal">
      <formula>"M+E"</formula>
    </cfRule>
  </conditionalFormatting>
  <conditionalFormatting sqref="AA10">
    <cfRule type="cellIs" dxfId="3216" priority="3394" operator="equal">
      <formula>"A"</formula>
    </cfRule>
  </conditionalFormatting>
  <conditionalFormatting sqref="AA10">
    <cfRule type="cellIs" dxfId="3215" priority="3393" operator="equal">
      <formula>"O"</formula>
    </cfRule>
  </conditionalFormatting>
  <conditionalFormatting sqref="AA10">
    <cfRule type="cellIs" dxfId="3214" priority="3392" operator="equal">
      <formula>"E+N"</formula>
    </cfRule>
  </conditionalFormatting>
  <conditionalFormatting sqref="AA10">
    <cfRule type="cellIs" dxfId="3213" priority="3391" operator="equal">
      <formula>"M+E"</formula>
    </cfRule>
  </conditionalFormatting>
  <conditionalFormatting sqref="Q11">
    <cfRule type="cellIs" dxfId="3212" priority="3390" operator="equal">
      <formula>"A"</formula>
    </cfRule>
  </conditionalFormatting>
  <conditionalFormatting sqref="Q11">
    <cfRule type="cellIs" dxfId="3211" priority="3389" operator="equal">
      <formula>"O"</formula>
    </cfRule>
  </conditionalFormatting>
  <conditionalFormatting sqref="Q11">
    <cfRule type="cellIs" dxfId="3210" priority="3388" operator="equal">
      <formula>"E+N"</formula>
    </cfRule>
  </conditionalFormatting>
  <conditionalFormatting sqref="Q11">
    <cfRule type="cellIs" dxfId="3209" priority="3387" operator="equal">
      <formula>"M+E"</formula>
    </cfRule>
  </conditionalFormatting>
  <conditionalFormatting sqref="X11">
    <cfRule type="cellIs" dxfId="3208" priority="3386" operator="equal">
      <formula>"A"</formula>
    </cfRule>
  </conditionalFormatting>
  <conditionalFormatting sqref="X11">
    <cfRule type="cellIs" dxfId="3207" priority="3385" operator="equal">
      <formula>"O"</formula>
    </cfRule>
  </conditionalFormatting>
  <conditionalFormatting sqref="X11">
    <cfRule type="cellIs" dxfId="3206" priority="3384" operator="equal">
      <formula>"E+N"</formula>
    </cfRule>
  </conditionalFormatting>
  <conditionalFormatting sqref="X11">
    <cfRule type="cellIs" dxfId="3205" priority="3383" operator="equal">
      <formula>"M+E"</formula>
    </cfRule>
  </conditionalFormatting>
  <conditionalFormatting sqref="AE11">
    <cfRule type="cellIs" dxfId="3204" priority="3382" operator="equal">
      <formula>"A"</formula>
    </cfRule>
  </conditionalFormatting>
  <conditionalFormatting sqref="AE11">
    <cfRule type="cellIs" dxfId="3203" priority="3381" operator="equal">
      <formula>"O"</formula>
    </cfRule>
  </conditionalFormatting>
  <conditionalFormatting sqref="AE11">
    <cfRule type="cellIs" dxfId="3202" priority="3380" operator="equal">
      <formula>"E+N"</formula>
    </cfRule>
  </conditionalFormatting>
  <conditionalFormatting sqref="AE11">
    <cfRule type="cellIs" dxfId="3201" priority="3379" operator="equal">
      <formula>"M+E"</formula>
    </cfRule>
  </conditionalFormatting>
  <conditionalFormatting sqref="W12">
    <cfRule type="cellIs" dxfId="3200" priority="3378" operator="equal">
      <formula>"A"</formula>
    </cfRule>
  </conditionalFormatting>
  <conditionalFormatting sqref="W12">
    <cfRule type="cellIs" dxfId="3199" priority="3377" operator="equal">
      <formula>"O"</formula>
    </cfRule>
  </conditionalFormatting>
  <conditionalFormatting sqref="W12">
    <cfRule type="cellIs" dxfId="3198" priority="3376" operator="equal">
      <formula>"E+N"</formula>
    </cfRule>
  </conditionalFormatting>
  <conditionalFormatting sqref="W12">
    <cfRule type="cellIs" dxfId="3197" priority="3375" operator="equal">
      <formula>"M+E"</formula>
    </cfRule>
  </conditionalFormatting>
  <conditionalFormatting sqref="S13">
    <cfRule type="cellIs" dxfId="3196" priority="3374" operator="equal">
      <formula>"A"</formula>
    </cfRule>
  </conditionalFormatting>
  <conditionalFormatting sqref="S13">
    <cfRule type="cellIs" dxfId="3195" priority="3373" operator="equal">
      <formula>"O"</formula>
    </cfRule>
  </conditionalFormatting>
  <conditionalFormatting sqref="S13">
    <cfRule type="cellIs" dxfId="3194" priority="3372" operator="equal">
      <formula>"E+N"</formula>
    </cfRule>
  </conditionalFormatting>
  <conditionalFormatting sqref="S13">
    <cfRule type="cellIs" dxfId="3193" priority="3371" operator="equal">
      <formula>"M+E"</formula>
    </cfRule>
  </conditionalFormatting>
  <conditionalFormatting sqref="Z13">
    <cfRule type="cellIs" dxfId="3192" priority="3370" operator="equal">
      <formula>"A"</formula>
    </cfRule>
  </conditionalFormatting>
  <conditionalFormatting sqref="Z13">
    <cfRule type="cellIs" dxfId="3191" priority="3369" operator="equal">
      <formula>"O"</formula>
    </cfRule>
  </conditionalFormatting>
  <conditionalFormatting sqref="Z13">
    <cfRule type="cellIs" dxfId="3190" priority="3368" operator="equal">
      <formula>"E+N"</formula>
    </cfRule>
  </conditionalFormatting>
  <conditionalFormatting sqref="Z13">
    <cfRule type="cellIs" dxfId="3189" priority="3367" operator="equal">
      <formula>"M+E"</formula>
    </cfRule>
  </conditionalFormatting>
  <conditionalFormatting sqref="AH13">
    <cfRule type="cellIs" dxfId="3188" priority="3366" operator="equal">
      <formula>"A"</formula>
    </cfRule>
  </conditionalFormatting>
  <conditionalFormatting sqref="AH13">
    <cfRule type="cellIs" dxfId="3187" priority="3365" operator="equal">
      <formula>"O"</formula>
    </cfRule>
  </conditionalFormatting>
  <conditionalFormatting sqref="AH13">
    <cfRule type="cellIs" dxfId="3186" priority="3364" operator="equal">
      <formula>"E+N"</formula>
    </cfRule>
  </conditionalFormatting>
  <conditionalFormatting sqref="AH13">
    <cfRule type="cellIs" dxfId="3185" priority="3363" operator="equal">
      <formula>"M+E"</formula>
    </cfRule>
  </conditionalFormatting>
  <conditionalFormatting sqref="AD12">
    <cfRule type="cellIs" dxfId="3184" priority="3362" operator="equal">
      <formula>"A"</formula>
    </cfRule>
  </conditionalFormatting>
  <conditionalFormatting sqref="AD12">
    <cfRule type="cellIs" dxfId="3183" priority="3361" operator="equal">
      <formula>"O"</formula>
    </cfRule>
  </conditionalFormatting>
  <conditionalFormatting sqref="AD12">
    <cfRule type="cellIs" dxfId="3182" priority="3360" operator="equal">
      <formula>"E+N"</formula>
    </cfRule>
  </conditionalFormatting>
  <conditionalFormatting sqref="AD12">
    <cfRule type="cellIs" dxfId="3181" priority="3359" operator="equal">
      <formula>"M+E"</formula>
    </cfRule>
  </conditionalFormatting>
  <conditionalFormatting sqref="U14">
    <cfRule type="cellIs" dxfId="3180" priority="3358" operator="equal">
      <formula>"A"</formula>
    </cfRule>
  </conditionalFormatting>
  <conditionalFormatting sqref="U14">
    <cfRule type="cellIs" dxfId="3179" priority="3357" operator="equal">
      <formula>"O"</formula>
    </cfRule>
  </conditionalFormatting>
  <conditionalFormatting sqref="U14">
    <cfRule type="cellIs" dxfId="3178" priority="3356" operator="equal">
      <formula>"E+N"</formula>
    </cfRule>
  </conditionalFormatting>
  <conditionalFormatting sqref="U14">
    <cfRule type="cellIs" dxfId="3177" priority="3355" operator="equal">
      <formula>"M+E"</formula>
    </cfRule>
  </conditionalFormatting>
  <conditionalFormatting sqref="AC14">
    <cfRule type="cellIs" dxfId="3176" priority="3354" operator="equal">
      <formula>"A"</formula>
    </cfRule>
  </conditionalFormatting>
  <conditionalFormatting sqref="AC14">
    <cfRule type="cellIs" dxfId="3175" priority="3353" operator="equal">
      <formula>"O"</formula>
    </cfRule>
  </conditionalFormatting>
  <conditionalFormatting sqref="AC14">
    <cfRule type="cellIs" dxfId="3174" priority="3352" operator="equal">
      <formula>"E+N"</formula>
    </cfRule>
  </conditionalFormatting>
  <conditionalFormatting sqref="AC14">
    <cfRule type="cellIs" dxfId="3173" priority="3351" operator="equal">
      <formula>"M+E"</formula>
    </cfRule>
  </conditionalFormatting>
  <conditionalFormatting sqref="Q15">
    <cfRule type="cellIs" dxfId="3172" priority="3350" operator="equal">
      <formula>"A"</formula>
    </cfRule>
  </conditionalFormatting>
  <conditionalFormatting sqref="Q15">
    <cfRule type="cellIs" dxfId="3171" priority="3349" operator="equal">
      <formula>"O"</formula>
    </cfRule>
  </conditionalFormatting>
  <conditionalFormatting sqref="Q15">
    <cfRule type="cellIs" dxfId="3170" priority="3348" operator="equal">
      <formula>"E+N"</formula>
    </cfRule>
  </conditionalFormatting>
  <conditionalFormatting sqref="Q15">
    <cfRule type="cellIs" dxfId="3169" priority="3347" operator="equal">
      <formula>"M+E"</formula>
    </cfRule>
  </conditionalFormatting>
  <conditionalFormatting sqref="X15">
    <cfRule type="cellIs" dxfId="3168" priority="3346" operator="equal">
      <formula>"A"</formula>
    </cfRule>
  </conditionalFormatting>
  <conditionalFormatting sqref="X15">
    <cfRule type="cellIs" dxfId="3167" priority="3345" operator="equal">
      <formula>"O"</formula>
    </cfRule>
  </conditionalFormatting>
  <conditionalFormatting sqref="X15">
    <cfRule type="cellIs" dxfId="3166" priority="3344" operator="equal">
      <formula>"E+N"</formula>
    </cfRule>
  </conditionalFormatting>
  <conditionalFormatting sqref="X15">
    <cfRule type="cellIs" dxfId="3165" priority="3343" operator="equal">
      <formula>"M+E"</formula>
    </cfRule>
  </conditionalFormatting>
  <conditionalFormatting sqref="AF15">
    <cfRule type="cellIs" dxfId="3164" priority="3342" operator="equal">
      <formula>"A"</formula>
    </cfRule>
  </conditionalFormatting>
  <conditionalFormatting sqref="AF15">
    <cfRule type="cellIs" dxfId="3163" priority="3341" operator="equal">
      <formula>"O"</formula>
    </cfRule>
  </conditionalFormatting>
  <conditionalFormatting sqref="AF15">
    <cfRule type="cellIs" dxfId="3162" priority="3340" operator="equal">
      <formula>"E+N"</formula>
    </cfRule>
  </conditionalFormatting>
  <conditionalFormatting sqref="AF15">
    <cfRule type="cellIs" dxfId="3161" priority="3339" operator="equal">
      <formula>"M+E"</formula>
    </cfRule>
  </conditionalFormatting>
  <conditionalFormatting sqref="V17">
    <cfRule type="cellIs" dxfId="3160" priority="3338" operator="equal">
      <formula>"A"</formula>
    </cfRule>
  </conditionalFormatting>
  <conditionalFormatting sqref="V17">
    <cfRule type="cellIs" dxfId="3159" priority="3337" operator="equal">
      <formula>"O"</formula>
    </cfRule>
  </conditionalFormatting>
  <conditionalFormatting sqref="V17">
    <cfRule type="cellIs" dxfId="3158" priority="3336" operator="equal">
      <formula>"E+N"</formula>
    </cfRule>
  </conditionalFormatting>
  <conditionalFormatting sqref="V17">
    <cfRule type="cellIs" dxfId="3157" priority="3335" operator="equal">
      <formula>"M+E"</formula>
    </cfRule>
  </conditionalFormatting>
  <conditionalFormatting sqref="AD17">
    <cfRule type="cellIs" dxfId="3156" priority="3334" operator="equal">
      <formula>"A"</formula>
    </cfRule>
  </conditionalFormatting>
  <conditionalFormatting sqref="AD17">
    <cfRule type="cellIs" dxfId="3155" priority="3333" operator="equal">
      <formula>"O"</formula>
    </cfRule>
  </conditionalFormatting>
  <conditionalFormatting sqref="AD17">
    <cfRule type="cellIs" dxfId="3154" priority="3332" operator="equal">
      <formula>"E+N"</formula>
    </cfRule>
  </conditionalFormatting>
  <conditionalFormatting sqref="AD17">
    <cfRule type="cellIs" dxfId="3153" priority="3331" operator="equal">
      <formula>"M+E"</formula>
    </cfRule>
  </conditionalFormatting>
  <conditionalFormatting sqref="Q18">
    <cfRule type="cellIs" dxfId="3152" priority="3330" operator="equal">
      <formula>"A"</formula>
    </cfRule>
  </conditionalFormatting>
  <conditionalFormatting sqref="Q18">
    <cfRule type="cellIs" dxfId="3151" priority="3329" operator="equal">
      <formula>"O"</formula>
    </cfRule>
  </conditionalFormatting>
  <conditionalFormatting sqref="Q18">
    <cfRule type="cellIs" dxfId="3150" priority="3328" operator="equal">
      <formula>"E+N"</formula>
    </cfRule>
  </conditionalFormatting>
  <conditionalFormatting sqref="Q18">
    <cfRule type="cellIs" dxfId="3149" priority="3327" operator="equal">
      <formula>"M+E"</formula>
    </cfRule>
  </conditionalFormatting>
  <conditionalFormatting sqref="X18">
    <cfRule type="cellIs" dxfId="3148" priority="3326" operator="equal">
      <formula>"A"</formula>
    </cfRule>
  </conditionalFormatting>
  <conditionalFormatting sqref="X18">
    <cfRule type="cellIs" dxfId="3147" priority="3325" operator="equal">
      <formula>"O"</formula>
    </cfRule>
  </conditionalFormatting>
  <conditionalFormatting sqref="X18">
    <cfRule type="cellIs" dxfId="3146" priority="3324" operator="equal">
      <formula>"E+N"</formula>
    </cfRule>
  </conditionalFormatting>
  <conditionalFormatting sqref="X18">
    <cfRule type="cellIs" dxfId="3145" priority="3323" operator="equal">
      <formula>"M+E"</formula>
    </cfRule>
  </conditionalFormatting>
  <conditionalFormatting sqref="AE18">
    <cfRule type="cellIs" dxfId="3144" priority="3322" operator="equal">
      <formula>"A"</formula>
    </cfRule>
  </conditionalFormatting>
  <conditionalFormatting sqref="AE18">
    <cfRule type="cellIs" dxfId="3143" priority="3321" operator="equal">
      <formula>"O"</formula>
    </cfRule>
  </conditionalFormatting>
  <conditionalFormatting sqref="AE18">
    <cfRule type="cellIs" dxfId="3142" priority="3320" operator="equal">
      <formula>"E+N"</formula>
    </cfRule>
  </conditionalFormatting>
  <conditionalFormatting sqref="AE18">
    <cfRule type="cellIs" dxfId="3141" priority="3319" operator="equal">
      <formula>"M+E"</formula>
    </cfRule>
  </conditionalFormatting>
  <conditionalFormatting sqref="Q19">
    <cfRule type="cellIs" dxfId="3140" priority="3318" operator="equal">
      <formula>"A"</formula>
    </cfRule>
  </conditionalFormatting>
  <conditionalFormatting sqref="Q19">
    <cfRule type="cellIs" dxfId="3139" priority="3317" operator="equal">
      <formula>"O"</formula>
    </cfRule>
  </conditionalFormatting>
  <conditionalFormatting sqref="Q19">
    <cfRule type="cellIs" dxfId="3138" priority="3316" operator="equal">
      <formula>"E+N"</formula>
    </cfRule>
  </conditionalFormatting>
  <conditionalFormatting sqref="Q19">
    <cfRule type="cellIs" dxfId="3137" priority="3315" operator="equal">
      <formula>"M+E"</formula>
    </cfRule>
  </conditionalFormatting>
  <conditionalFormatting sqref="X19">
    <cfRule type="cellIs" dxfId="3136" priority="3314" operator="equal">
      <formula>"A"</formula>
    </cfRule>
  </conditionalFormatting>
  <conditionalFormatting sqref="X19">
    <cfRule type="cellIs" dxfId="3135" priority="3313" operator="equal">
      <formula>"O"</formula>
    </cfRule>
  </conditionalFormatting>
  <conditionalFormatting sqref="X19">
    <cfRule type="cellIs" dxfId="3134" priority="3312" operator="equal">
      <formula>"E+N"</formula>
    </cfRule>
  </conditionalFormatting>
  <conditionalFormatting sqref="X19">
    <cfRule type="cellIs" dxfId="3133" priority="3311" operator="equal">
      <formula>"M+E"</formula>
    </cfRule>
  </conditionalFormatting>
  <conditionalFormatting sqref="AE19">
    <cfRule type="cellIs" dxfId="3132" priority="3310" operator="equal">
      <formula>"A"</formula>
    </cfRule>
  </conditionalFormatting>
  <conditionalFormatting sqref="AE19">
    <cfRule type="cellIs" dxfId="3131" priority="3309" operator="equal">
      <formula>"O"</formula>
    </cfRule>
  </conditionalFormatting>
  <conditionalFormatting sqref="AE19">
    <cfRule type="cellIs" dxfId="3130" priority="3308" operator="equal">
      <formula>"E+N"</formula>
    </cfRule>
  </conditionalFormatting>
  <conditionalFormatting sqref="AE19">
    <cfRule type="cellIs" dxfId="3129" priority="3307" operator="equal">
      <formula>"M+E"</formula>
    </cfRule>
  </conditionalFormatting>
  <conditionalFormatting sqref="S20">
    <cfRule type="cellIs" dxfId="3128" priority="3306" operator="equal">
      <formula>"A"</formula>
    </cfRule>
  </conditionalFormatting>
  <conditionalFormatting sqref="S20">
    <cfRule type="cellIs" dxfId="3127" priority="3305" operator="equal">
      <formula>"O"</formula>
    </cfRule>
  </conditionalFormatting>
  <conditionalFormatting sqref="S20">
    <cfRule type="cellIs" dxfId="3126" priority="3304" operator="equal">
      <formula>"E+N"</formula>
    </cfRule>
  </conditionalFormatting>
  <conditionalFormatting sqref="S20">
    <cfRule type="cellIs" dxfId="3125" priority="3303" operator="equal">
      <formula>"M+E"</formula>
    </cfRule>
  </conditionalFormatting>
  <conditionalFormatting sqref="Z20">
    <cfRule type="cellIs" dxfId="3124" priority="3302" operator="equal">
      <formula>"A"</formula>
    </cfRule>
  </conditionalFormatting>
  <conditionalFormatting sqref="Z20">
    <cfRule type="cellIs" dxfId="3123" priority="3301" operator="equal">
      <formula>"O"</formula>
    </cfRule>
  </conditionalFormatting>
  <conditionalFormatting sqref="Z20">
    <cfRule type="cellIs" dxfId="3122" priority="3300" operator="equal">
      <formula>"E+N"</formula>
    </cfRule>
  </conditionalFormatting>
  <conditionalFormatting sqref="Z20">
    <cfRule type="cellIs" dxfId="3121" priority="3299" operator="equal">
      <formula>"M+E"</formula>
    </cfRule>
  </conditionalFormatting>
  <conditionalFormatting sqref="W21">
    <cfRule type="cellIs" dxfId="3120" priority="3298" operator="equal">
      <formula>"A"</formula>
    </cfRule>
  </conditionalFormatting>
  <conditionalFormatting sqref="W21">
    <cfRule type="cellIs" dxfId="3119" priority="3297" operator="equal">
      <formula>"O"</formula>
    </cfRule>
  </conditionalFormatting>
  <conditionalFormatting sqref="W21">
    <cfRule type="cellIs" dxfId="3118" priority="3296" operator="equal">
      <formula>"E+N"</formula>
    </cfRule>
  </conditionalFormatting>
  <conditionalFormatting sqref="W21">
    <cfRule type="cellIs" dxfId="3117" priority="3295" operator="equal">
      <formula>"M+E"</formula>
    </cfRule>
  </conditionalFormatting>
  <conditionalFormatting sqref="W22">
    <cfRule type="cellIs" dxfId="3116" priority="3294" operator="equal">
      <formula>"A"</formula>
    </cfRule>
  </conditionalFormatting>
  <conditionalFormatting sqref="W22">
    <cfRule type="cellIs" dxfId="3115" priority="3293" operator="equal">
      <formula>"O"</formula>
    </cfRule>
  </conditionalFormatting>
  <conditionalFormatting sqref="W22">
    <cfRule type="cellIs" dxfId="3114" priority="3292" operator="equal">
      <formula>"E+N"</formula>
    </cfRule>
  </conditionalFormatting>
  <conditionalFormatting sqref="W22">
    <cfRule type="cellIs" dxfId="3113" priority="3291" operator="equal">
      <formula>"M+E"</formula>
    </cfRule>
  </conditionalFormatting>
  <conditionalFormatting sqref="AD21:AD22">
    <cfRule type="cellIs" dxfId="3112" priority="3290" operator="equal">
      <formula>"A"</formula>
    </cfRule>
  </conditionalFormatting>
  <conditionalFormatting sqref="AD21:AD22">
    <cfRule type="cellIs" dxfId="3111" priority="3289" operator="equal">
      <formula>"O"</formula>
    </cfRule>
  </conditionalFormatting>
  <conditionalFormatting sqref="AD21:AD22">
    <cfRule type="cellIs" dxfId="3110" priority="3288" operator="equal">
      <formula>"E+N"</formula>
    </cfRule>
  </conditionalFormatting>
  <conditionalFormatting sqref="AD21:AD22">
    <cfRule type="cellIs" dxfId="3109" priority="3287" operator="equal">
      <formula>"M+E"</formula>
    </cfRule>
  </conditionalFormatting>
  <conditionalFormatting sqref="V23">
    <cfRule type="cellIs" dxfId="3108" priority="3286" operator="equal">
      <formula>"A"</formula>
    </cfRule>
  </conditionalFormatting>
  <conditionalFormatting sqref="V23">
    <cfRule type="cellIs" dxfId="3107" priority="3285" operator="equal">
      <formula>"O"</formula>
    </cfRule>
  </conditionalFormatting>
  <conditionalFormatting sqref="V23">
    <cfRule type="cellIs" dxfId="3106" priority="3284" operator="equal">
      <formula>"E+N"</formula>
    </cfRule>
  </conditionalFormatting>
  <conditionalFormatting sqref="V23">
    <cfRule type="cellIs" dxfId="3105" priority="3283" operator="equal">
      <formula>"M+E"</formula>
    </cfRule>
  </conditionalFormatting>
  <conditionalFormatting sqref="S24">
    <cfRule type="cellIs" dxfId="3104" priority="3278" operator="equal">
      <formula>"A"</formula>
    </cfRule>
  </conditionalFormatting>
  <conditionalFormatting sqref="S24">
    <cfRule type="cellIs" dxfId="3103" priority="3277" operator="equal">
      <formula>"O"</formula>
    </cfRule>
  </conditionalFormatting>
  <conditionalFormatting sqref="S24">
    <cfRule type="cellIs" dxfId="3102" priority="3276" operator="equal">
      <formula>"E+N"</formula>
    </cfRule>
  </conditionalFormatting>
  <conditionalFormatting sqref="S24">
    <cfRule type="cellIs" dxfId="3101" priority="3275" operator="equal">
      <formula>"M+E"</formula>
    </cfRule>
  </conditionalFormatting>
  <conditionalFormatting sqref="Z24">
    <cfRule type="cellIs" dxfId="3100" priority="3274" operator="equal">
      <formula>"A"</formula>
    </cfRule>
  </conditionalFormatting>
  <conditionalFormatting sqref="Z24">
    <cfRule type="cellIs" dxfId="3099" priority="3273" operator="equal">
      <formula>"O"</formula>
    </cfRule>
  </conditionalFormatting>
  <conditionalFormatting sqref="Z24">
    <cfRule type="cellIs" dxfId="3098" priority="3272" operator="equal">
      <formula>"E+N"</formula>
    </cfRule>
  </conditionalFormatting>
  <conditionalFormatting sqref="Z24">
    <cfRule type="cellIs" dxfId="3097" priority="3271" operator="equal">
      <formula>"M+E"</formula>
    </cfRule>
  </conditionalFormatting>
  <conditionalFormatting sqref="U25">
    <cfRule type="cellIs" dxfId="3096" priority="3270" operator="equal">
      <formula>"A"</formula>
    </cfRule>
  </conditionalFormatting>
  <conditionalFormatting sqref="U25">
    <cfRule type="cellIs" dxfId="3095" priority="3269" operator="equal">
      <formula>"O"</formula>
    </cfRule>
  </conditionalFormatting>
  <conditionalFormatting sqref="U25">
    <cfRule type="cellIs" dxfId="3094" priority="3268" operator="equal">
      <formula>"E+N"</formula>
    </cfRule>
  </conditionalFormatting>
  <conditionalFormatting sqref="U25">
    <cfRule type="cellIs" dxfId="3093" priority="3267" operator="equal">
      <formula>"M+E"</formula>
    </cfRule>
  </conditionalFormatting>
  <conditionalFormatting sqref="AB25">
    <cfRule type="cellIs" dxfId="3092" priority="3266" operator="equal">
      <formula>"A"</formula>
    </cfRule>
  </conditionalFormatting>
  <conditionalFormatting sqref="AB25">
    <cfRule type="cellIs" dxfId="3091" priority="3265" operator="equal">
      <formula>"O"</formula>
    </cfRule>
  </conditionalFormatting>
  <conditionalFormatting sqref="AB25">
    <cfRule type="cellIs" dxfId="3090" priority="3264" operator="equal">
      <formula>"E+N"</formula>
    </cfRule>
  </conditionalFormatting>
  <conditionalFormatting sqref="AB25">
    <cfRule type="cellIs" dxfId="3089" priority="3263" operator="equal">
      <formula>"M+E"</formula>
    </cfRule>
  </conditionalFormatting>
  <conditionalFormatting sqref="AG24">
    <cfRule type="cellIs" dxfId="3088" priority="3262" operator="equal">
      <formula>"A"</formula>
    </cfRule>
  </conditionalFormatting>
  <conditionalFormatting sqref="AG24">
    <cfRule type="cellIs" dxfId="3087" priority="3261" operator="equal">
      <formula>"O"</formula>
    </cfRule>
  </conditionalFormatting>
  <conditionalFormatting sqref="AG24">
    <cfRule type="cellIs" dxfId="3086" priority="3260" operator="equal">
      <formula>"E+N"</formula>
    </cfRule>
  </conditionalFormatting>
  <conditionalFormatting sqref="AG24">
    <cfRule type="cellIs" dxfId="3085" priority="3259" operator="equal">
      <formula>"M+E"</formula>
    </cfRule>
  </conditionalFormatting>
  <conditionalFormatting sqref="S27">
    <cfRule type="cellIs" dxfId="3084" priority="3258" operator="equal">
      <formula>"A"</formula>
    </cfRule>
  </conditionalFormatting>
  <conditionalFormatting sqref="S27">
    <cfRule type="cellIs" dxfId="3083" priority="3257" operator="equal">
      <formula>"O"</formula>
    </cfRule>
  </conditionalFormatting>
  <conditionalFormatting sqref="S27">
    <cfRule type="cellIs" dxfId="3082" priority="3256" operator="equal">
      <formula>"E+N"</formula>
    </cfRule>
  </conditionalFormatting>
  <conditionalFormatting sqref="S27">
    <cfRule type="cellIs" dxfId="3081" priority="3255" operator="equal">
      <formula>"M+E"</formula>
    </cfRule>
  </conditionalFormatting>
  <conditionalFormatting sqref="R28">
    <cfRule type="cellIs" dxfId="3080" priority="3254" operator="equal">
      <formula>"A"</formula>
    </cfRule>
  </conditionalFormatting>
  <conditionalFormatting sqref="R28">
    <cfRule type="cellIs" dxfId="3079" priority="3253" operator="equal">
      <formula>"O"</formula>
    </cfRule>
  </conditionalFormatting>
  <conditionalFormatting sqref="R28">
    <cfRule type="cellIs" dxfId="3078" priority="3252" operator="equal">
      <formula>"E+N"</formula>
    </cfRule>
  </conditionalFormatting>
  <conditionalFormatting sqref="R28">
    <cfRule type="cellIs" dxfId="3077" priority="3251" operator="equal">
      <formula>"M+E"</formula>
    </cfRule>
  </conditionalFormatting>
  <conditionalFormatting sqref="Y28">
    <cfRule type="cellIs" dxfId="3076" priority="3250" operator="equal">
      <formula>"A"</formula>
    </cfRule>
  </conditionalFormatting>
  <conditionalFormatting sqref="Y28">
    <cfRule type="cellIs" dxfId="3075" priority="3249" operator="equal">
      <formula>"O"</formula>
    </cfRule>
  </conditionalFormatting>
  <conditionalFormatting sqref="Y28">
    <cfRule type="cellIs" dxfId="3074" priority="3248" operator="equal">
      <formula>"E+N"</formula>
    </cfRule>
  </conditionalFormatting>
  <conditionalFormatting sqref="Y28">
    <cfRule type="cellIs" dxfId="3073" priority="3247" operator="equal">
      <formula>"M+E"</formula>
    </cfRule>
  </conditionalFormatting>
  <conditionalFormatting sqref="AA27">
    <cfRule type="cellIs" dxfId="3072" priority="3246" operator="equal">
      <formula>"A"</formula>
    </cfRule>
  </conditionalFormatting>
  <conditionalFormatting sqref="AA27">
    <cfRule type="cellIs" dxfId="3071" priority="3245" operator="equal">
      <formula>"O"</formula>
    </cfRule>
  </conditionalFormatting>
  <conditionalFormatting sqref="AA27">
    <cfRule type="cellIs" dxfId="3070" priority="3244" operator="equal">
      <formula>"E+N"</formula>
    </cfRule>
  </conditionalFormatting>
  <conditionalFormatting sqref="AA27">
    <cfRule type="cellIs" dxfId="3069" priority="3243" operator="equal">
      <formula>"M+E"</formula>
    </cfRule>
  </conditionalFormatting>
  <conditionalFormatting sqref="W29">
    <cfRule type="cellIs" dxfId="3068" priority="3242" operator="equal">
      <formula>"A"</formula>
    </cfRule>
  </conditionalFormatting>
  <conditionalFormatting sqref="W29">
    <cfRule type="cellIs" dxfId="3067" priority="3241" operator="equal">
      <formula>"O"</formula>
    </cfRule>
  </conditionalFormatting>
  <conditionalFormatting sqref="W29">
    <cfRule type="cellIs" dxfId="3066" priority="3240" operator="equal">
      <formula>"E+N"</formula>
    </cfRule>
  </conditionalFormatting>
  <conditionalFormatting sqref="W29">
    <cfRule type="cellIs" dxfId="3065" priority="3239" operator="equal">
      <formula>"M+E"</formula>
    </cfRule>
  </conditionalFormatting>
  <conditionalFormatting sqref="AD29">
    <cfRule type="cellIs" dxfId="3064" priority="3238" operator="equal">
      <formula>"A"</formula>
    </cfRule>
  </conditionalFormatting>
  <conditionalFormatting sqref="AD29">
    <cfRule type="cellIs" dxfId="3063" priority="3237" operator="equal">
      <formula>"O"</formula>
    </cfRule>
  </conditionalFormatting>
  <conditionalFormatting sqref="AD29">
    <cfRule type="cellIs" dxfId="3062" priority="3236" operator="equal">
      <formula>"E+N"</formula>
    </cfRule>
  </conditionalFormatting>
  <conditionalFormatting sqref="AD29">
    <cfRule type="cellIs" dxfId="3061" priority="3235" operator="equal">
      <formula>"M+E"</formula>
    </cfRule>
  </conditionalFormatting>
  <conditionalFormatting sqref="AH20">
    <cfRule type="cellIs" dxfId="3060" priority="3234" operator="equal">
      <formula>"A"</formula>
    </cfRule>
  </conditionalFormatting>
  <conditionalFormatting sqref="AH20">
    <cfRule type="cellIs" dxfId="3059" priority="3233" operator="equal">
      <formula>"O"</formula>
    </cfRule>
  </conditionalFormatting>
  <conditionalFormatting sqref="AH20">
    <cfRule type="cellIs" dxfId="3058" priority="3232" operator="equal">
      <formula>"E+N"</formula>
    </cfRule>
  </conditionalFormatting>
  <conditionalFormatting sqref="AH20">
    <cfRule type="cellIs" dxfId="3057" priority="3231" operator="equal">
      <formula>"M+E"</formula>
    </cfRule>
  </conditionalFormatting>
  <conditionalFormatting sqref="AH10">
    <cfRule type="cellIs" dxfId="3056" priority="3230" operator="equal">
      <formula>"A"</formula>
    </cfRule>
  </conditionalFormatting>
  <conditionalFormatting sqref="AH10">
    <cfRule type="cellIs" dxfId="3055" priority="3229" operator="equal">
      <formula>"O"</formula>
    </cfRule>
  </conditionalFormatting>
  <conditionalFormatting sqref="AH10">
    <cfRule type="cellIs" dxfId="3054" priority="3228" operator="equal">
      <formula>"E+N"</formula>
    </cfRule>
  </conditionalFormatting>
  <conditionalFormatting sqref="AH10">
    <cfRule type="cellIs" dxfId="3053" priority="3227" operator="equal">
      <formula>"M+E"</formula>
    </cfRule>
  </conditionalFormatting>
  <conditionalFormatting sqref="V30">
    <cfRule type="cellIs" dxfId="3052" priority="3226" operator="equal">
      <formula>"A"</formula>
    </cfRule>
  </conditionalFormatting>
  <conditionalFormatting sqref="V30">
    <cfRule type="cellIs" dxfId="3051" priority="3225" operator="equal">
      <formula>"O"</formula>
    </cfRule>
  </conditionalFormatting>
  <conditionalFormatting sqref="V30">
    <cfRule type="cellIs" dxfId="3050" priority="3224" operator="equal">
      <formula>"E+N"</formula>
    </cfRule>
  </conditionalFormatting>
  <conditionalFormatting sqref="V30">
    <cfRule type="cellIs" dxfId="3049" priority="3223" operator="equal">
      <formula>"M+E"</formula>
    </cfRule>
  </conditionalFormatting>
  <conditionalFormatting sqref="AC30">
    <cfRule type="cellIs" dxfId="3048" priority="3222" operator="equal">
      <formula>"A"</formula>
    </cfRule>
  </conditionalFormatting>
  <conditionalFormatting sqref="AC30">
    <cfRule type="cellIs" dxfId="3047" priority="3221" operator="equal">
      <formula>"O"</formula>
    </cfRule>
  </conditionalFormatting>
  <conditionalFormatting sqref="AC30">
    <cfRule type="cellIs" dxfId="3046" priority="3220" operator="equal">
      <formula>"E+N"</formula>
    </cfRule>
  </conditionalFormatting>
  <conditionalFormatting sqref="AC30">
    <cfRule type="cellIs" dxfId="3045" priority="3219" operator="equal">
      <formula>"M+E"</formula>
    </cfRule>
  </conditionalFormatting>
  <conditionalFormatting sqref="Q31:Q32">
    <cfRule type="cellIs" dxfId="3044" priority="3218" operator="equal">
      <formula>"A"</formula>
    </cfRule>
  </conditionalFormatting>
  <conditionalFormatting sqref="Q31:Q32">
    <cfRule type="cellIs" dxfId="3043" priority="3217" operator="equal">
      <formula>"O"</formula>
    </cfRule>
  </conditionalFormatting>
  <conditionalFormatting sqref="Q31:Q32">
    <cfRule type="cellIs" dxfId="3042" priority="3216" operator="equal">
      <formula>"E+N"</formula>
    </cfRule>
  </conditionalFormatting>
  <conditionalFormatting sqref="Q31:Q32">
    <cfRule type="cellIs" dxfId="3041" priority="3215" operator="equal">
      <formula>"M+E"</formula>
    </cfRule>
  </conditionalFormatting>
  <conditionalFormatting sqref="X32">
    <cfRule type="cellIs" dxfId="3040" priority="3214" operator="equal">
      <formula>"A"</formula>
    </cfRule>
  </conditionalFormatting>
  <conditionalFormatting sqref="X32">
    <cfRule type="cellIs" dxfId="3039" priority="3213" operator="equal">
      <formula>"O"</formula>
    </cfRule>
  </conditionalFormatting>
  <conditionalFormatting sqref="X32">
    <cfRule type="cellIs" dxfId="3038" priority="3212" operator="equal">
      <formula>"E+N"</formula>
    </cfRule>
  </conditionalFormatting>
  <conditionalFormatting sqref="X32">
    <cfRule type="cellIs" dxfId="3037" priority="3211" operator="equal">
      <formula>"M+E"</formula>
    </cfRule>
  </conditionalFormatting>
  <conditionalFormatting sqref="Y31">
    <cfRule type="cellIs" dxfId="3036" priority="3210" operator="equal">
      <formula>"A"</formula>
    </cfRule>
  </conditionalFormatting>
  <conditionalFormatting sqref="Y31">
    <cfRule type="cellIs" dxfId="3035" priority="3209" operator="equal">
      <formula>"O"</formula>
    </cfRule>
  </conditionalFormatting>
  <conditionalFormatting sqref="Y31">
    <cfRule type="cellIs" dxfId="3034" priority="3208" operator="equal">
      <formula>"E+N"</formula>
    </cfRule>
  </conditionalFormatting>
  <conditionalFormatting sqref="Y31">
    <cfRule type="cellIs" dxfId="3033" priority="3207" operator="equal">
      <formula>"M+E"</formula>
    </cfRule>
  </conditionalFormatting>
  <conditionalFormatting sqref="AF31">
    <cfRule type="cellIs" dxfId="3032" priority="3206" operator="equal">
      <formula>"A"</formula>
    </cfRule>
  </conditionalFormatting>
  <conditionalFormatting sqref="AF31">
    <cfRule type="cellIs" dxfId="3031" priority="3205" operator="equal">
      <formula>"O"</formula>
    </cfRule>
  </conditionalFormatting>
  <conditionalFormatting sqref="AF31">
    <cfRule type="cellIs" dxfId="3030" priority="3204" operator="equal">
      <formula>"E+N"</formula>
    </cfRule>
  </conditionalFormatting>
  <conditionalFormatting sqref="AF31">
    <cfRule type="cellIs" dxfId="3029" priority="3203" operator="equal">
      <formula>"M+E"</formula>
    </cfRule>
  </conditionalFormatting>
  <conditionalFormatting sqref="AE32">
    <cfRule type="cellIs" dxfId="3028" priority="3202" operator="equal">
      <formula>"A"</formula>
    </cfRule>
  </conditionalFormatting>
  <conditionalFormatting sqref="AE32">
    <cfRule type="cellIs" dxfId="3027" priority="3201" operator="equal">
      <formula>"O"</formula>
    </cfRule>
  </conditionalFormatting>
  <conditionalFormatting sqref="AE32">
    <cfRule type="cellIs" dxfId="3026" priority="3200" operator="equal">
      <formula>"E+N"</formula>
    </cfRule>
  </conditionalFormatting>
  <conditionalFormatting sqref="AE32">
    <cfRule type="cellIs" dxfId="3025" priority="3199" operator="equal">
      <formula>"M+E"</formula>
    </cfRule>
  </conditionalFormatting>
  <conditionalFormatting sqref="Q33">
    <cfRule type="cellIs" dxfId="3024" priority="3198" operator="equal">
      <formula>"A"</formula>
    </cfRule>
  </conditionalFormatting>
  <conditionalFormatting sqref="Q33">
    <cfRule type="cellIs" dxfId="3023" priority="3197" operator="equal">
      <formula>"O"</formula>
    </cfRule>
  </conditionalFormatting>
  <conditionalFormatting sqref="Q33">
    <cfRule type="cellIs" dxfId="3022" priority="3196" operator="equal">
      <formula>"E+N"</formula>
    </cfRule>
  </conditionalFormatting>
  <conditionalFormatting sqref="Q33">
    <cfRule type="cellIs" dxfId="3021" priority="3195" operator="equal">
      <formula>"M+E"</formula>
    </cfRule>
  </conditionalFormatting>
  <conditionalFormatting sqref="AF33">
    <cfRule type="cellIs" dxfId="3020" priority="3194" operator="equal">
      <formula>"A"</formula>
    </cfRule>
  </conditionalFormatting>
  <conditionalFormatting sqref="AF33">
    <cfRule type="cellIs" dxfId="3019" priority="3193" operator="equal">
      <formula>"O"</formula>
    </cfRule>
  </conditionalFormatting>
  <conditionalFormatting sqref="AF33">
    <cfRule type="cellIs" dxfId="3018" priority="3192" operator="equal">
      <formula>"E+N"</formula>
    </cfRule>
  </conditionalFormatting>
  <conditionalFormatting sqref="AF33">
    <cfRule type="cellIs" dxfId="3017" priority="3191" operator="equal">
      <formula>"M+E"</formula>
    </cfRule>
  </conditionalFormatting>
  <conditionalFormatting sqref="T34">
    <cfRule type="cellIs" dxfId="3016" priority="3190" operator="equal">
      <formula>"A"</formula>
    </cfRule>
  </conditionalFormatting>
  <conditionalFormatting sqref="T34">
    <cfRule type="cellIs" dxfId="3015" priority="3189" operator="equal">
      <formula>"O"</formula>
    </cfRule>
  </conditionalFormatting>
  <conditionalFormatting sqref="T34">
    <cfRule type="cellIs" dxfId="3014" priority="3188" operator="equal">
      <formula>"E+N"</formula>
    </cfRule>
  </conditionalFormatting>
  <conditionalFormatting sqref="T34">
    <cfRule type="cellIs" dxfId="3013" priority="3187" operator="equal">
      <formula>"M+E"</formula>
    </cfRule>
  </conditionalFormatting>
  <conditionalFormatting sqref="AB34">
    <cfRule type="cellIs" dxfId="3012" priority="3186" operator="equal">
      <formula>"A"</formula>
    </cfRule>
  </conditionalFormatting>
  <conditionalFormatting sqref="AB34">
    <cfRule type="cellIs" dxfId="3011" priority="3185" operator="equal">
      <formula>"O"</formula>
    </cfRule>
  </conditionalFormatting>
  <conditionalFormatting sqref="AB34">
    <cfRule type="cellIs" dxfId="3010" priority="3184" operator="equal">
      <formula>"E+N"</formula>
    </cfRule>
  </conditionalFormatting>
  <conditionalFormatting sqref="AB34">
    <cfRule type="cellIs" dxfId="3009" priority="3183" operator="equal">
      <formula>"M+E"</formula>
    </cfRule>
  </conditionalFormatting>
  <conditionalFormatting sqref="AH34">
    <cfRule type="cellIs" dxfId="3008" priority="3182" operator="equal">
      <formula>"A"</formula>
    </cfRule>
  </conditionalFormatting>
  <conditionalFormatting sqref="AH34">
    <cfRule type="cellIs" dxfId="3007" priority="3181" operator="equal">
      <formula>"O"</formula>
    </cfRule>
  </conditionalFormatting>
  <conditionalFormatting sqref="AH34">
    <cfRule type="cellIs" dxfId="3006" priority="3180" operator="equal">
      <formula>"E+N"</formula>
    </cfRule>
  </conditionalFormatting>
  <conditionalFormatting sqref="AH34">
    <cfRule type="cellIs" dxfId="3005" priority="3179" operator="equal">
      <formula>"M+E"</formula>
    </cfRule>
  </conditionalFormatting>
  <conditionalFormatting sqref="W35">
    <cfRule type="cellIs" dxfId="3004" priority="3178" operator="equal">
      <formula>"A"</formula>
    </cfRule>
  </conditionalFormatting>
  <conditionalFormatting sqref="W35">
    <cfRule type="cellIs" dxfId="3003" priority="3177" operator="equal">
      <formula>"O"</formula>
    </cfRule>
  </conditionalFormatting>
  <conditionalFormatting sqref="W35">
    <cfRule type="cellIs" dxfId="3002" priority="3176" operator="equal">
      <formula>"E+N"</formula>
    </cfRule>
  </conditionalFormatting>
  <conditionalFormatting sqref="W35">
    <cfRule type="cellIs" dxfId="3001" priority="3175" operator="equal">
      <formula>"M+E"</formula>
    </cfRule>
  </conditionalFormatting>
  <conditionalFormatting sqref="AD35">
    <cfRule type="cellIs" dxfId="3000" priority="3174" operator="equal">
      <formula>"A"</formula>
    </cfRule>
  </conditionalFormatting>
  <conditionalFormatting sqref="AD35">
    <cfRule type="cellIs" dxfId="2999" priority="3173" operator="equal">
      <formula>"O"</formula>
    </cfRule>
  </conditionalFormatting>
  <conditionalFormatting sqref="AD35">
    <cfRule type="cellIs" dxfId="2998" priority="3172" operator="equal">
      <formula>"E+N"</formula>
    </cfRule>
  </conditionalFormatting>
  <conditionalFormatting sqref="AD35">
    <cfRule type="cellIs" dxfId="2997" priority="3171" operator="equal">
      <formula>"M+E"</formula>
    </cfRule>
  </conditionalFormatting>
  <conditionalFormatting sqref="S37">
    <cfRule type="cellIs" dxfId="2996" priority="3170" operator="equal">
      <formula>"A"</formula>
    </cfRule>
  </conditionalFormatting>
  <conditionalFormatting sqref="S37">
    <cfRule type="cellIs" dxfId="2995" priority="3169" operator="equal">
      <formula>"O"</formula>
    </cfRule>
  </conditionalFormatting>
  <conditionalFormatting sqref="S37">
    <cfRule type="cellIs" dxfId="2994" priority="3168" operator="equal">
      <formula>"E+N"</formula>
    </cfRule>
  </conditionalFormatting>
  <conditionalFormatting sqref="S37">
    <cfRule type="cellIs" dxfId="2993" priority="3167" operator="equal">
      <formula>"M+E"</formula>
    </cfRule>
  </conditionalFormatting>
  <conditionalFormatting sqref="Y43">
    <cfRule type="cellIs" dxfId="2992" priority="3110" operator="equal">
      <formula>"A"</formula>
    </cfRule>
  </conditionalFormatting>
  <conditionalFormatting sqref="Y43">
    <cfRule type="cellIs" dxfId="2991" priority="3109" operator="equal">
      <formula>"O"</formula>
    </cfRule>
  </conditionalFormatting>
  <conditionalFormatting sqref="Y43">
    <cfRule type="cellIs" dxfId="2990" priority="3108" operator="equal">
      <formula>"E+N"</formula>
    </cfRule>
  </conditionalFormatting>
  <conditionalFormatting sqref="Y43">
    <cfRule type="cellIs" dxfId="2989" priority="3107" operator="equal">
      <formula>"M+E"</formula>
    </cfRule>
  </conditionalFormatting>
  <conditionalFormatting sqref="AG37">
    <cfRule type="cellIs" dxfId="2988" priority="3162" operator="equal">
      <formula>"A"</formula>
    </cfRule>
  </conditionalFormatting>
  <conditionalFormatting sqref="AG37">
    <cfRule type="cellIs" dxfId="2987" priority="3161" operator="equal">
      <formula>"O"</formula>
    </cfRule>
  </conditionalFormatting>
  <conditionalFormatting sqref="AG37">
    <cfRule type="cellIs" dxfId="2986" priority="3160" operator="equal">
      <formula>"E+N"</formula>
    </cfRule>
  </conditionalFormatting>
  <conditionalFormatting sqref="AG37">
    <cfRule type="cellIs" dxfId="2985" priority="3159" operator="equal">
      <formula>"M+E"</formula>
    </cfRule>
  </conditionalFormatting>
  <conditionalFormatting sqref="Q39">
    <cfRule type="cellIs" dxfId="2984" priority="3158" operator="equal">
      <formula>"A"</formula>
    </cfRule>
  </conditionalFormatting>
  <conditionalFormatting sqref="Q39">
    <cfRule type="cellIs" dxfId="2983" priority="3157" operator="equal">
      <formula>"O"</formula>
    </cfRule>
  </conditionalFormatting>
  <conditionalFormatting sqref="Q39">
    <cfRule type="cellIs" dxfId="2982" priority="3156" operator="equal">
      <formula>"E+N"</formula>
    </cfRule>
  </conditionalFormatting>
  <conditionalFormatting sqref="Q39">
    <cfRule type="cellIs" dxfId="2981" priority="3155" operator="equal">
      <formula>"M+E"</formula>
    </cfRule>
  </conditionalFormatting>
  <conditionalFormatting sqref="T40">
    <cfRule type="cellIs" dxfId="2980" priority="3146" operator="equal">
      <formula>"A"</formula>
    </cfRule>
  </conditionalFormatting>
  <conditionalFormatting sqref="T40">
    <cfRule type="cellIs" dxfId="2979" priority="3145" operator="equal">
      <formula>"O"</formula>
    </cfRule>
  </conditionalFormatting>
  <conditionalFormatting sqref="T40">
    <cfRule type="cellIs" dxfId="2978" priority="3144" operator="equal">
      <formula>"E+N"</formula>
    </cfRule>
  </conditionalFormatting>
  <conditionalFormatting sqref="T40">
    <cfRule type="cellIs" dxfId="2977" priority="3143" operator="equal">
      <formula>"M+E"</formula>
    </cfRule>
  </conditionalFormatting>
  <conditionalFormatting sqref="AB38">
    <cfRule type="cellIs" dxfId="2976" priority="3138" operator="equal">
      <formula>"A"</formula>
    </cfRule>
  </conditionalFormatting>
  <conditionalFormatting sqref="AB38">
    <cfRule type="cellIs" dxfId="2975" priority="3137" operator="equal">
      <formula>"O"</formula>
    </cfRule>
  </conditionalFormatting>
  <conditionalFormatting sqref="AB38">
    <cfRule type="cellIs" dxfId="2974" priority="3136" operator="equal">
      <formula>"E+N"</formula>
    </cfRule>
  </conditionalFormatting>
  <conditionalFormatting sqref="AB38">
    <cfRule type="cellIs" dxfId="2973" priority="3135" operator="equal">
      <formula>"M+E"</formula>
    </cfRule>
  </conditionalFormatting>
  <conditionalFormatting sqref="T38">
    <cfRule type="cellIs" dxfId="2972" priority="3134" operator="equal">
      <formula>"A"</formula>
    </cfRule>
  </conditionalFormatting>
  <conditionalFormatting sqref="T38">
    <cfRule type="cellIs" dxfId="2971" priority="3133" operator="equal">
      <formula>"O"</formula>
    </cfRule>
  </conditionalFormatting>
  <conditionalFormatting sqref="T38">
    <cfRule type="cellIs" dxfId="2970" priority="3132" operator="equal">
      <formula>"E+N"</formula>
    </cfRule>
  </conditionalFormatting>
  <conditionalFormatting sqref="T38">
    <cfRule type="cellIs" dxfId="2969" priority="3131" operator="equal">
      <formula>"M+E"</formula>
    </cfRule>
  </conditionalFormatting>
  <conditionalFormatting sqref="W41">
    <cfRule type="cellIs" dxfId="2968" priority="3126" operator="equal">
      <formula>"A"</formula>
    </cfRule>
  </conditionalFormatting>
  <conditionalFormatting sqref="W41">
    <cfRule type="cellIs" dxfId="2967" priority="3125" operator="equal">
      <formula>"O"</formula>
    </cfRule>
  </conditionalFormatting>
  <conditionalFormatting sqref="W41">
    <cfRule type="cellIs" dxfId="2966" priority="3124" operator="equal">
      <formula>"E+N"</formula>
    </cfRule>
  </conditionalFormatting>
  <conditionalFormatting sqref="W41">
    <cfRule type="cellIs" dxfId="2965" priority="3123" operator="equal">
      <formula>"M+E"</formula>
    </cfRule>
  </conditionalFormatting>
  <conditionalFormatting sqref="AD41">
    <cfRule type="cellIs" dxfId="2964" priority="3122" operator="equal">
      <formula>"A"</formula>
    </cfRule>
  </conditionalFormatting>
  <conditionalFormatting sqref="AD41">
    <cfRule type="cellIs" dxfId="2963" priority="3121" operator="equal">
      <formula>"O"</formula>
    </cfRule>
  </conditionalFormatting>
  <conditionalFormatting sqref="AD41">
    <cfRule type="cellIs" dxfId="2962" priority="3120" operator="equal">
      <formula>"E+N"</formula>
    </cfRule>
  </conditionalFormatting>
  <conditionalFormatting sqref="AD41">
    <cfRule type="cellIs" dxfId="2961" priority="3119" operator="equal">
      <formula>"M+E"</formula>
    </cfRule>
  </conditionalFormatting>
  <conditionalFormatting sqref="U42">
    <cfRule type="cellIs" dxfId="2960" priority="3118" operator="equal">
      <formula>"A"</formula>
    </cfRule>
  </conditionalFormatting>
  <conditionalFormatting sqref="U42">
    <cfRule type="cellIs" dxfId="2959" priority="3117" operator="equal">
      <formula>"O"</formula>
    </cfRule>
  </conditionalFormatting>
  <conditionalFormatting sqref="U42">
    <cfRule type="cellIs" dxfId="2958" priority="3116" operator="equal">
      <formula>"E+N"</formula>
    </cfRule>
  </conditionalFormatting>
  <conditionalFormatting sqref="U42">
    <cfRule type="cellIs" dxfId="2957" priority="3115" operator="equal">
      <formula>"M+E"</formula>
    </cfRule>
  </conditionalFormatting>
  <conditionalFormatting sqref="AC42">
    <cfRule type="cellIs" dxfId="2956" priority="3114" operator="equal">
      <formula>"A"</formula>
    </cfRule>
  </conditionalFormatting>
  <conditionalFormatting sqref="AC42">
    <cfRule type="cellIs" dxfId="2955" priority="3113" operator="equal">
      <formula>"O"</formula>
    </cfRule>
  </conditionalFormatting>
  <conditionalFormatting sqref="AC42">
    <cfRule type="cellIs" dxfId="2954" priority="3112" operator="equal">
      <formula>"E+N"</formula>
    </cfRule>
  </conditionalFormatting>
  <conditionalFormatting sqref="AC42">
    <cfRule type="cellIs" dxfId="2953" priority="3111" operator="equal">
      <formula>"M+E"</formula>
    </cfRule>
  </conditionalFormatting>
  <conditionalFormatting sqref="AG43">
    <cfRule type="cellIs" dxfId="2952" priority="3106" operator="equal">
      <formula>"A"</formula>
    </cfRule>
  </conditionalFormatting>
  <conditionalFormatting sqref="AG43">
    <cfRule type="cellIs" dxfId="2951" priority="3105" operator="equal">
      <formula>"O"</formula>
    </cfRule>
  </conditionalFormatting>
  <conditionalFormatting sqref="AG43">
    <cfRule type="cellIs" dxfId="2950" priority="3104" operator="equal">
      <formula>"E+N"</formula>
    </cfRule>
  </conditionalFormatting>
  <conditionalFormatting sqref="AG43">
    <cfRule type="cellIs" dxfId="2949" priority="3103" operator="equal">
      <formula>"M+E"</formula>
    </cfRule>
  </conditionalFormatting>
  <conditionalFormatting sqref="T36">
    <cfRule type="cellIs" dxfId="2948" priority="3102" operator="equal">
      <formula>"A"</formula>
    </cfRule>
  </conditionalFormatting>
  <conditionalFormatting sqref="T36">
    <cfRule type="cellIs" dxfId="2947" priority="3101" operator="equal">
      <formula>"O"</formula>
    </cfRule>
  </conditionalFormatting>
  <conditionalFormatting sqref="T36">
    <cfRule type="cellIs" dxfId="2946" priority="3100" operator="equal">
      <formula>"E+N"</formula>
    </cfRule>
  </conditionalFormatting>
  <conditionalFormatting sqref="T36">
    <cfRule type="cellIs" dxfId="2945" priority="3099" operator="equal">
      <formula>"M+E"</formula>
    </cfRule>
  </conditionalFormatting>
  <conditionalFormatting sqref="AB36">
    <cfRule type="cellIs" dxfId="2944" priority="3098" operator="equal">
      <formula>"A"</formula>
    </cfRule>
  </conditionalFormatting>
  <conditionalFormatting sqref="AB36">
    <cfRule type="cellIs" dxfId="2943" priority="3097" operator="equal">
      <formula>"O"</formula>
    </cfRule>
  </conditionalFormatting>
  <conditionalFormatting sqref="AB36">
    <cfRule type="cellIs" dxfId="2942" priority="3096" operator="equal">
      <formula>"E+N"</formula>
    </cfRule>
  </conditionalFormatting>
  <conditionalFormatting sqref="AB36">
    <cfRule type="cellIs" dxfId="2941" priority="3095" operator="equal">
      <formula>"M+E"</formula>
    </cfRule>
  </conditionalFormatting>
  <conditionalFormatting sqref="AO10">
    <cfRule type="cellIs" dxfId="2940" priority="3094" operator="equal">
      <formula>"A"</formula>
    </cfRule>
  </conditionalFormatting>
  <conditionalFormatting sqref="AO10">
    <cfRule type="cellIs" dxfId="2939" priority="3093" operator="equal">
      <formula>"O"</formula>
    </cfRule>
  </conditionalFormatting>
  <conditionalFormatting sqref="AO10">
    <cfRule type="cellIs" dxfId="2938" priority="3092" operator="equal">
      <formula>"E+N"</formula>
    </cfRule>
  </conditionalFormatting>
  <conditionalFormatting sqref="AO10">
    <cfRule type="cellIs" dxfId="2937" priority="3091" operator="equal">
      <formula>"M+E"</formula>
    </cfRule>
  </conditionalFormatting>
  <conditionalFormatting sqref="AL11">
    <cfRule type="cellIs" dxfId="2936" priority="3090" operator="equal">
      <formula>"A"</formula>
    </cfRule>
  </conditionalFormatting>
  <conditionalFormatting sqref="AL11">
    <cfRule type="cellIs" dxfId="2935" priority="3089" operator="equal">
      <formula>"O"</formula>
    </cfRule>
  </conditionalFormatting>
  <conditionalFormatting sqref="AL11">
    <cfRule type="cellIs" dxfId="2934" priority="3088" operator="equal">
      <formula>"E+N"</formula>
    </cfRule>
  </conditionalFormatting>
  <conditionalFormatting sqref="AL11">
    <cfRule type="cellIs" dxfId="2933" priority="3087" operator="equal">
      <formula>"M+E"</formula>
    </cfRule>
  </conditionalFormatting>
  <conditionalFormatting sqref="AS11">
    <cfRule type="cellIs" dxfId="2932" priority="3086" operator="equal">
      <formula>"A"</formula>
    </cfRule>
  </conditionalFormatting>
  <conditionalFormatting sqref="AS11">
    <cfRule type="cellIs" dxfId="2931" priority="3085" operator="equal">
      <formula>"O"</formula>
    </cfRule>
  </conditionalFormatting>
  <conditionalFormatting sqref="AS11">
    <cfRule type="cellIs" dxfId="2930" priority="3084" operator="equal">
      <formula>"E+N"</formula>
    </cfRule>
  </conditionalFormatting>
  <conditionalFormatting sqref="AS11">
    <cfRule type="cellIs" dxfId="2929" priority="3083" operator="equal">
      <formula>"M+E"</formula>
    </cfRule>
  </conditionalFormatting>
  <conditionalFormatting sqref="AK12">
    <cfRule type="cellIs" dxfId="2928" priority="3082" operator="equal">
      <formula>"A"</formula>
    </cfRule>
  </conditionalFormatting>
  <conditionalFormatting sqref="AK12">
    <cfRule type="cellIs" dxfId="2927" priority="3081" operator="equal">
      <formula>"O"</formula>
    </cfRule>
  </conditionalFormatting>
  <conditionalFormatting sqref="AK12">
    <cfRule type="cellIs" dxfId="2926" priority="3080" operator="equal">
      <formula>"E+N"</formula>
    </cfRule>
  </conditionalFormatting>
  <conditionalFormatting sqref="AK12">
    <cfRule type="cellIs" dxfId="2925" priority="3079" operator="equal">
      <formula>"M+E"</formula>
    </cfRule>
  </conditionalFormatting>
  <conditionalFormatting sqref="AR12">
    <cfRule type="cellIs" dxfId="2924" priority="3078" operator="equal">
      <formula>"A"</formula>
    </cfRule>
  </conditionalFormatting>
  <conditionalFormatting sqref="AR12">
    <cfRule type="cellIs" dxfId="2923" priority="3077" operator="equal">
      <formula>"O"</formula>
    </cfRule>
  </conditionalFormatting>
  <conditionalFormatting sqref="AR12">
    <cfRule type="cellIs" dxfId="2922" priority="3076" operator="equal">
      <formula>"E+N"</formula>
    </cfRule>
  </conditionalFormatting>
  <conditionalFormatting sqref="AR12">
    <cfRule type="cellIs" dxfId="2921" priority="3075" operator="equal">
      <formula>"M+E"</formula>
    </cfRule>
  </conditionalFormatting>
  <conditionalFormatting sqref="AN13">
    <cfRule type="cellIs" dxfId="2920" priority="3074" operator="equal">
      <formula>"A"</formula>
    </cfRule>
  </conditionalFormatting>
  <conditionalFormatting sqref="AN13">
    <cfRule type="cellIs" dxfId="2919" priority="3073" operator="equal">
      <formula>"O"</formula>
    </cfRule>
  </conditionalFormatting>
  <conditionalFormatting sqref="AN13">
    <cfRule type="cellIs" dxfId="2918" priority="3072" operator="equal">
      <formula>"E+N"</formula>
    </cfRule>
  </conditionalFormatting>
  <conditionalFormatting sqref="AN13">
    <cfRule type="cellIs" dxfId="2917" priority="3071" operator="equal">
      <formula>"M+E"</formula>
    </cfRule>
  </conditionalFormatting>
  <conditionalFormatting sqref="AJ14">
    <cfRule type="cellIs" dxfId="2916" priority="3070" operator="equal">
      <formula>"A"</formula>
    </cfRule>
  </conditionalFormatting>
  <conditionalFormatting sqref="AJ14">
    <cfRule type="cellIs" dxfId="2915" priority="3069" operator="equal">
      <formula>"O"</formula>
    </cfRule>
  </conditionalFormatting>
  <conditionalFormatting sqref="AJ14">
    <cfRule type="cellIs" dxfId="2914" priority="3068" operator="equal">
      <formula>"E+N"</formula>
    </cfRule>
  </conditionalFormatting>
  <conditionalFormatting sqref="AJ14">
    <cfRule type="cellIs" dxfId="2913" priority="3067" operator="equal">
      <formula>"M+E"</formula>
    </cfRule>
  </conditionalFormatting>
  <conditionalFormatting sqref="AP14">
    <cfRule type="cellIs" dxfId="2912" priority="3066" operator="equal">
      <formula>"A"</formula>
    </cfRule>
  </conditionalFormatting>
  <conditionalFormatting sqref="AP14">
    <cfRule type="cellIs" dxfId="2911" priority="3065" operator="equal">
      <formula>"O"</formula>
    </cfRule>
  </conditionalFormatting>
  <conditionalFormatting sqref="AP14">
    <cfRule type="cellIs" dxfId="2910" priority="3064" operator="equal">
      <formula>"E+N"</formula>
    </cfRule>
  </conditionalFormatting>
  <conditionalFormatting sqref="AP14">
    <cfRule type="cellIs" dxfId="2909" priority="3063" operator="equal">
      <formula>"M+E"</formula>
    </cfRule>
  </conditionalFormatting>
  <conditionalFormatting sqref="AM15">
    <cfRule type="cellIs" dxfId="2908" priority="3062" operator="equal">
      <formula>"A"</formula>
    </cfRule>
  </conditionalFormatting>
  <conditionalFormatting sqref="AM15">
    <cfRule type="cellIs" dxfId="2907" priority="3061" operator="equal">
      <formula>"O"</formula>
    </cfRule>
  </conditionalFormatting>
  <conditionalFormatting sqref="AM15">
    <cfRule type="cellIs" dxfId="2906" priority="3060" operator="equal">
      <formula>"E+N"</formula>
    </cfRule>
  </conditionalFormatting>
  <conditionalFormatting sqref="AM15">
    <cfRule type="cellIs" dxfId="2905" priority="3059" operator="equal">
      <formula>"M+E"</formula>
    </cfRule>
  </conditionalFormatting>
  <conditionalFormatting sqref="AS15">
    <cfRule type="cellIs" dxfId="2904" priority="3058" operator="equal">
      <formula>"A"</formula>
    </cfRule>
  </conditionalFormatting>
  <conditionalFormatting sqref="AS15">
    <cfRule type="cellIs" dxfId="2903" priority="3057" operator="equal">
      <formula>"O"</formula>
    </cfRule>
  </conditionalFormatting>
  <conditionalFormatting sqref="AS15">
    <cfRule type="cellIs" dxfId="2902" priority="3056" operator="equal">
      <formula>"E+N"</formula>
    </cfRule>
  </conditionalFormatting>
  <conditionalFormatting sqref="AS15">
    <cfRule type="cellIs" dxfId="2901" priority="3055" operator="equal">
      <formula>"M+E"</formula>
    </cfRule>
  </conditionalFormatting>
  <conditionalFormatting sqref="AK16">
    <cfRule type="cellIs" dxfId="2900" priority="3054" operator="equal">
      <formula>"A"</formula>
    </cfRule>
  </conditionalFormatting>
  <conditionalFormatting sqref="AK16">
    <cfRule type="cellIs" dxfId="2899" priority="3053" operator="equal">
      <formula>"O"</formula>
    </cfRule>
  </conditionalFormatting>
  <conditionalFormatting sqref="AK16">
    <cfRule type="cellIs" dxfId="2898" priority="3052" operator="equal">
      <formula>"E+N"</formula>
    </cfRule>
  </conditionalFormatting>
  <conditionalFormatting sqref="AK16">
    <cfRule type="cellIs" dxfId="2897" priority="3051" operator="equal">
      <formula>"M+E"</formula>
    </cfRule>
  </conditionalFormatting>
  <conditionalFormatting sqref="AR16">
    <cfRule type="cellIs" dxfId="2896" priority="3050" operator="equal">
      <formula>"A"</formula>
    </cfRule>
  </conditionalFormatting>
  <conditionalFormatting sqref="AR16">
    <cfRule type="cellIs" dxfId="2895" priority="3049" operator="equal">
      <formula>"O"</formula>
    </cfRule>
  </conditionalFormatting>
  <conditionalFormatting sqref="AR16">
    <cfRule type="cellIs" dxfId="2894" priority="3048" operator="equal">
      <formula>"E+N"</formula>
    </cfRule>
  </conditionalFormatting>
  <conditionalFormatting sqref="AR16">
    <cfRule type="cellIs" dxfId="2893" priority="3047" operator="equal">
      <formula>"M+E"</formula>
    </cfRule>
  </conditionalFormatting>
  <conditionalFormatting sqref="AK17">
    <cfRule type="cellIs" dxfId="2892" priority="3046" operator="equal">
      <formula>"A"</formula>
    </cfRule>
  </conditionalFormatting>
  <conditionalFormatting sqref="AK17">
    <cfRule type="cellIs" dxfId="2891" priority="3045" operator="equal">
      <formula>"O"</formula>
    </cfRule>
  </conditionalFormatting>
  <conditionalFormatting sqref="AK17">
    <cfRule type="cellIs" dxfId="2890" priority="3044" operator="equal">
      <formula>"E+N"</formula>
    </cfRule>
  </conditionalFormatting>
  <conditionalFormatting sqref="AK17">
    <cfRule type="cellIs" dxfId="2889" priority="3043" operator="equal">
      <formula>"M+E"</formula>
    </cfRule>
  </conditionalFormatting>
  <conditionalFormatting sqref="AQ17">
    <cfRule type="cellIs" dxfId="2888" priority="3042" operator="equal">
      <formula>"A"</formula>
    </cfRule>
  </conditionalFormatting>
  <conditionalFormatting sqref="AQ17">
    <cfRule type="cellIs" dxfId="2887" priority="3041" operator="equal">
      <formula>"O"</formula>
    </cfRule>
  </conditionalFormatting>
  <conditionalFormatting sqref="AQ17">
    <cfRule type="cellIs" dxfId="2886" priority="3040" operator="equal">
      <formula>"E+N"</formula>
    </cfRule>
  </conditionalFormatting>
  <conditionalFormatting sqref="AQ17">
    <cfRule type="cellIs" dxfId="2885" priority="3039" operator="equal">
      <formula>"M+E"</formula>
    </cfRule>
  </conditionalFormatting>
  <conditionalFormatting sqref="AL18">
    <cfRule type="cellIs" dxfId="2884" priority="3038" operator="equal">
      <formula>"A"</formula>
    </cfRule>
  </conditionalFormatting>
  <conditionalFormatting sqref="AL18">
    <cfRule type="cellIs" dxfId="2883" priority="3037" operator="equal">
      <formula>"O"</formula>
    </cfRule>
  </conditionalFormatting>
  <conditionalFormatting sqref="AL18">
    <cfRule type="cellIs" dxfId="2882" priority="3036" operator="equal">
      <formula>"E+N"</formula>
    </cfRule>
  </conditionalFormatting>
  <conditionalFormatting sqref="AL18">
    <cfRule type="cellIs" dxfId="2881" priority="3035" operator="equal">
      <formula>"M+E"</formula>
    </cfRule>
  </conditionalFormatting>
  <conditionalFormatting sqref="AS18">
    <cfRule type="cellIs" dxfId="2880" priority="3034" operator="equal">
      <formula>"A"</formula>
    </cfRule>
  </conditionalFormatting>
  <conditionalFormatting sqref="AS18">
    <cfRule type="cellIs" dxfId="2879" priority="3033" operator="equal">
      <formula>"O"</formula>
    </cfRule>
  </conditionalFormatting>
  <conditionalFormatting sqref="AS18">
    <cfRule type="cellIs" dxfId="2878" priority="3032" operator="equal">
      <formula>"E+N"</formula>
    </cfRule>
  </conditionalFormatting>
  <conditionalFormatting sqref="AS18">
    <cfRule type="cellIs" dxfId="2877" priority="3031" operator="equal">
      <formula>"M+E"</formula>
    </cfRule>
  </conditionalFormatting>
  <conditionalFormatting sqref="AK19">
    <cfRule type="cellIs" dxfId="2876" priority="3030" operator="equal">
      <formula>"A"</formula>
    </cfRule>
  </conditionalFormatting>
  <conditionalFormatting sqref="AK19">
    <cfRule type="cellIs" dxfId="2875" priority="3029" operator="equal">
      <formula>"O"</formula>
    </cfRule>
  </conditionalFormatting>
  <conditionalFormatting sqref="AK19">
    <cfRule type="cellIs" dxfId="2874" priority="3028" operator="equal">
      <formula>"E+N"</formula>
    </cfRule>
  </conditionalFormatting>
  <conditionalFormatting sqref="AK19">
    <cfRule type="cellIs" dxfId="2873" priority="3027" operator="equal">
      <formula>"M+E"</formula>
    </cfRule>
  </conditionalFormatting>
  <conditionalFormatting sqref="AS19">
    <cfRule type="cellIs" dxfId="2872" priority="3026" operator="equal">
      <formula>"A"</formula>
    </cfRule>
  </conditionalFormatting>
  <conditionalFormatting sqref="AS19">
    <cfRule type="cellIs" dxfId="2871" priority="3025" operator="equal">
      <formula>"O"</formula>
    </cfRule>
  </conditionalFormatting>
  <conditionalFormatting sqref="AS19">
    <cfRule type="cellIs" dxfId="2870" priority="3024" operator="equal">
      <formula>"E+N"</formula>
    </cfRule>
  </conditionalFormatting>
  <conditionalFormatting sqref="AS19">
    <cfRule type="cellIs" dxfId="2869" priority="3023" operator="equal">
      <formula>"M+E"</formula>
    </cfRule>
  </conditionalFormatting>
  <conditionalFormatting sqref="AQ21">
    <cfRule type="cellIs" dxfId="2868" priority="3022" operator="equal">
      <formula>"A"</formula>
    </cfRule>
  </conditionalFormatting>
  <conditionalFormatting sqref="AQ21">
    <cfRule type="cellIs" dxfId="2867" priority="3021" operator="equal">
      <formula>"O"</formula>
    </cfRule>
  </conditionalFormatting>
  <conditionalFormatting sqref="AQ21">
    <cfRule type="cellIs" dxfId="2866" priority="3020" operator="equal">
      <formula>"E+N"</formula>
    </cfRule>
  </conditionalFormatting>
  <conditionalFormatting sqref="AQ21">
    <cfRule type="cellIs" dxfId="2865" priority="3019" operator="equal">
      <formula>"M+E"</formula>
    </cfRule>
  </conditionalFormatting>
  <conditionalFormatting sqref="AK22">
    <cfRule type="cellIs" dxfId="2864" priority="3018" operator="equal">
      <formula>"A"</formula>
    </cfRule>
  </conditionalFormatting>
  <conditionalFormatting sqref="AK22">
    <cfRule type="cellIs" dxfId="2863" priority="3017" operator="equal">
      <formula>"O"</formula>
    </cfRule>
  </conditionalFormatting>
  <conditionalFormatting sqref="AK22">
    <cfRule type="cellIs" dxfId="2862" priority="3016" operator="equal">
      <formula>"E+N"</formula>
    </cfRule>
  </conditionalFormatting>
  <conditionalFormatting sqref="AK22">
    <cfRule type="cellIs" dxfId="2861" priority="3015" operator="equal">
      <formula>"M+E"</formula>
    </cfRule>
  </conditionalFormatting>
  <conditionalFormatting sqref="AJ23">
    <cfRule type="cellIs" dxfId="2860" priority="3014" operator="equal">
      <formula>"A"</formula>
    </cfRule>
  </conditionalFormatting>
  <conditionalFormatting sqref="AJ23">
    <cfRule type="cellIs" dxfId="2859" priority="3013" operator="equal">
      <formula>"O"</formula>
    </cfRule>
  </conditionalFormatting>
  <conditionalFormatting sqref="AJ23">
    <cfRule type="cellIs" dxfId="2858" priority="3012" operator="equal">
      <formula>"E+N"</formula>
    </cfRule>
  </conditionalFormatting>
  <conditionalFormatting sqref="AJ23">
    <cfRule type="cellIs" dxfId="2857" priority="3011" operator="equal">
      <formula>"M+E"</formula>
    </cfRule>
  </conditionalFormatting>
  <conditionalFormatting sqref="AQ23">
    <cfRule type="cellIs" dxfId="2856" priority="3010" operator="equal">
      <formula>"A"</formula>
    </cfRule>
  </conditionalFormatting>
  <conditionalFormatting sqref="AQ23">
    <cfRule type="cellIs" dxfId="2855" priority="3009" operator="equal">
      <formula>"O"</formula>
    </cfRule>
  </conditionalFormatting>
  <conditionalFormatting sqref="AQ23">
    <cfRule type="cellIs" dxfId="2854" priority="3008" operator="equal">
      <formula>"E+N"</formula>
    </cfRule>
  </conditionalFormatting>
  <conditionalFormatting sqref="AQ23">
    <cfRule type="cellIs" dxfId="2853" priority="3007" operator="equal">
      <formula>"M+E"</formula>
    </cfRule>
  </conditionalFormatting>
  <conditionalFormatting sqref="AR22">
    <cfRule type="cellIs" dxfId="2852" priority="3006" operator="equal">
      <formula>"A"</formula>
    </cfRule>
  </conditionalFormatting>
  <conditionalFormatting sqref="AR22">
    <cfRule type="cellIs" dxfId="2851" priority="3005" operator="equal">
      <formula>"O"</formula>
    </cfRule>
  </conditionalFormatting>
  <conditionalFormatting sqref="AR22">
    <cfRule type="cellIs" dxfId="2850" priority="3004" operator="equal">
      <formula>"E+N"</formula>
    </cfRule>
  </conditionalFormatting>
  <conditionalFormatting sqref="AR22">
    <cfRule type="cellIs" dxfId="2849" priority="3003" operator="equal">
      <formula>"M+E"</formula>
    </cfRule>
  </conditionalFormatting>
  <conditionalFormatting sqref="AN24">
    <cfRule type="cellIs" dxfId="2848" priority="3002" operator="equal">
      <formula>"A"</formula>
    </cfRule>
  </conditionalFormatting>
  <conditionalFormatting sqref="AN24">
    <cfRule type="cellIs" dxfId="2847" priority="3001" operator="equal">
      <formula>"O"</formula>
    </cfRule>
  </conditionalFormatting>
  <conditionalFormatting sqref="AN24">
    <cfRule type="cellIs" dxfId="2846" priority="3000" operator="equal">
      <formula>"E+N"</formula>
    </cfRule>
  </conditionalFormatting>
  <conditionalFormatting sqref="AN24">
    <cfRule type="cellIs" dxfId="2845" priority="2999" operator="equal">
      <formula>"M+E"</formula>
    </cfRule>
  </conditionalFormatting>
  <conditionalFormatting sqref="AT24">
    <cfRule type="cellIs" dxfId="2844" priority="2998" operator="equal">
      <formula>"A"</formula>
    </cfRule>
  </conditionalFormatting>
  <conditionalFormatting sqref="AT24">
    <cfRule type="cellIs" dxfId="2843" priority="2997" operator="equal">
      <formula>"O"</formula>
    </cfRule>
  </conditionalFormatting>
  <conditionalFormatting sqref="AT24">
    <cfRule type="cellIs" dxfId="2842" priority="2996" operator="equal">
      <formula>"E+N"</formula>
    </cfRule>
  </conditionalFormatting>
  <conditionalFormatting sqref="AT24">
    <cfRule type="cellIs" dxfId="2841" priority="2995" operator="equal">
      <formula>"M+E"</formula>
    </cfRule>
  </conditionalFormatting>
  <conditionalFormatting sqref="AI25">
    <cfRule type="cellIs" dxfId="2840" priority="2994" operator="equal">
      <formula>"A"</formula>
    </cfRule>
  </conditionalFormatting>
  <conditionalFormatting sqref="AI25">
    <cfRule type="cellIs" dxfId="2839" priority="2993" operator="equal">
      <formula>"O"</formula>
    </cfRule>
  </conditionalFormatting>
  <conditionalFormatting sqref="AI25">
    <cfRule type="cellIs" dxfId="2838" priority="2992" operator="equal">
      <formula>"E+N"</formula>
    </cfRule>
  </conditionalFormatting>
  <conditionalFormatting sqref="AI25">
    <cfRule type="cellIs" dxfId="2837" priority="2991" operator="equal">
      <formula>"M+E"</formula>
    </cfRule>
  </conditionalFormatting>
  <conditionalFormatting sqref="AO25">
    <cfRule type="cellIs" dxfId="2836" priority="2990" operator="equal">
      <formula>"A"</formula>
    </cfRule>
  </conditionalFormatting>
  <conditionalFormatting sqref="AO25">
    <cfRule type="cellIs" dxfId="2835" priority="2989" operator="equal">
      <formula>"O"</formula>
    </cfRule>
  </conditionalFormatting>
  <conditionalFormatting sqref="AO25">
    <cfRule type="cellIs" dxfId="2834" priority="2988" operator="equal">
      <formula>"E+N"</formula>
    </cfRule>
  </conditionalFormatting>
  <conditionalFormatting sqref="AO25">
    <cfRule type="cellIs" dxfId="2833" priority="2987" operator="equal">
      <formula>"M+E"</formula>
    </cfRule>
  </conditionalFormatting>
  <conditionalFormatting sqref="AQ26">
    <cfRule type="cellIs" dxfId="2832" priority="2986" operator="equal">
      <formula>"A"</formula>
    </cfRule>
  </conditionalFormatting>
  <conditionalFormatting sqref="AQ26">
    <cfRule type="cellIs" dxfId="2831" priority="2985" operator="equal">
      <formula>"O"</formula>
    </cfRule>
  </conditionalFormatting>
  <conditionalFormatting sqref="AQ26">
    <cfRule type="cellIs" dxfId="2830" priority="2984" operator="equal">
      <formula>"E+N"</formula>
    </cfRule>
  </conditionalFormatting>
  <conditionalFormatting sqref="AQ26">
    <cfRule type="cellIs" dxfId="2829" priority="2983" operator="equal">
      <formula>"M+E"</formula>
    </cfRule>
  </conditionalFormatting>
  <conditionalFormatting sqref="AI26">
    <cfRule type="cellIs" dxfId="2828" priority="2982" operator="equal">
      <formula>"A"</formula>
    </cfRule>
  </conditionalFormatting>
  <conditionalFormatting sqref="AI26">
    <cfRule type="cellIs" dxfId="2827" priority="2981" operator="equal">
      <formula>"O"</formula>
    </cfRule>
  </conditionalFormatting>
  <conditionalFormatting sqref="AI26">
    <cfRule type="cellIs" dxfId="2826" priority="2980" operator="equal">
      <formula>"E+N"</formula>
    </cfRule>
  </conditionalFormatting>
  <conditionalFormatting sqref="AI26">
    <cfRule type="cellIs" dxfId="2825" priority="2979" operator="equal">
      <formula>"M+E"</formula>
    </cfRule>
  </conditionalFormatting>
  <conditionalFormatting sqref="AN27">
    <cfRule type="cellIs" dxfId="2824" priority="2978" operator="equal">
      <formula>"A"</formula>
    </cfRule>
  </conditionalFormatting>
  <conditionalFormatting sqref="AN27">
    <cfRule type="cellIs" dxfId="2823" priority="2977" operator="equal">
      <formula>"O"</formula>
    </cfRule>
  </conditionalFormatting>
  <conditionalFormatting sqref="AN27">
    <cfRule type="cellIs" dxfId="2822" priority="2976" operator="equal">
      <formula>"E+N"</formula>
    </cfRule>
  </conditionalFormatting>
  <conditionalFormatting sqref="AN27">
    <cfRule type="cellIs" dxfId="2821" priority="2975" operator="equal">
      <formula>"M+E"</formula>
    </cfRule>
  </conditionalFormatting>
  <conditionalFormatting sqref="AR29">
    <cfRule type="cellIs" dxfId="2820" priority="2974" operator="equal">
      <formula>"A"</formula>
    </cfRule>
  </conditionalFormatting>
  <conditionalFormatting sqref="AR29">
    <cfRule type="cellIs" dxfId="2819" priority="2973" operator="equal">
      <formula>"O"</formula>
    </cfRule>
  </conditionalFormatting>
  <conditionalFormatting sqref="AR29">
    <cfRule type="cellIs" dxfId="2818" priority="2972" operator="equal">
      <formula>"E+N"</formula>
    </cfRule>
  </conditionalFormatting>
  <conditionalFormatting sqref="AR29">
    <cfRule type="cellIs" dxfId="2817" priority="2971" operator="equal">
      <formula>"M+E"</formula>
    </cfRule>
  </conditionalFormatting>
  <conditionalFormatting sqref="AT28">
    <cfRule type="cellIs" dxfId="2816" priority="2970" operator="equal">
      <formula>"A"</formula>
    </cfRule>
  </conditionalFormatting>
  <conditionalFormatting sqref="AT28">
    <cfRule type="cellIs" dxfId="2815" priority="2969" operator="equal">
      <formula>"O"</formula>
    </cfRule>
  </conditionalFormatting>
  <conditionalFormatting sqref="AT28">
    <cfRule type="cellIs" dxfId="2814" priority="2968" operator="equal">
      <formula>"E+N"</formula>
    </cfRule>
  </conditionalFormatting>
  <conditionalFormatting sqref="AT28">
    <cfRule type="cellIs" dxfId="2813" priority="2967" operator="equal">
      <formula>"M+E"</formula>
    </cfRule>
  </conditionalFormatting>
  <conditionalFormatting sqref="AJ30">
    <cfRule type="cellIs" dxfId="2812" priority="2966" operator="equal">
      <formula>"A"</formula>
    </cfRule>
  </conditionalFormatting>
  <conditionalFormatting sqref="AJ30">
    <cfRule type="cellIs" dxfId="2811" priority="2965" operator="equal">
      <formula>"O"</formula>
    </cfRule>
  </conditionalFormatting>
  <conditionalFormatting sqref="AJ30">
    <cfRule type="cellIs" dxfId="2810" priority="2964" operator="equal">
      <formula>"E+N"</formula>
    </cfRule>
  </conditionalFormatting>
  <conditionalFormatting sqref="AJ30">
    <cfRule type="cellIs" dxfId="2809" priority="2963" operator="equal">
      <formula>"M+E"</formula>
    </cfRule>
  </conditionalFormatting>
  <conditionalFormatting sqref="AQ30">
    <cfRule type="cellIs" dxfId="2808" priority="2962" operator="equal">
      <formula>"A"</formula>
    </cfRule>
  </conditionalFormatting>
  <conditionalFormatting sqref="AQ30">
    <cfRule type="cellIs" dxfId="2807" priority="2961" operator="equal">
      <formula>"O"</formula>
    </cfRule>
  </conditionalFormatting>
  <conditionalFormatting sqref="AQ30">
    <cfRule type="cellIs" dxfId="2806" priority="2960" operator="equal">
      <formula>"E+N"</formula>
    </cfRule>
  </conditionalFormatting>
  <conditionalFormatting sqref="AQ30">
    <cfRule type="cellIs" dxfId="2805" priority="2959" operator="equal">
      <formula>"M+E"</formula>
    </cfRule>
  </conditionalFormatting>
  <conditionalFormatting sqref="AT31">
    <cfRule type="cellIs" dxfId="2804" priority="2954" operator="equal">
      <formula>"A"</formula>
    </cfRule>
  </conditionalFormatting>
  <conditionalFormatting sqref="AT31">
    <cfRule type="cellIs" dxfId="2803" priority="2953" operator="equal">
      <formula>"O"</formula>
    </cfRule>
  </conditionalFormatting>
  <conditionalFormatting sqref="AT31">
    <cfRule type="cellIs" dxfId="2802" priority="2952" operator="equal">
      <formula>"E+N"</formula>
    </cfRule>
  </conditionalFormatting>
  <conditionalFormatting sqref="AT31">
    <cfRule type="cellIs" dxfId="2801" priority="2951" operator="equal">
      <formula>"M+E"</formula>
    </cfRule>
  </conditionalFormatting>
  <conditionalFormatting sqref="AM33">
    <cfRule type="cellIs" dxfId="2800" priority="2950" operator="equal">
      <formula>"A"</formula>
    </cfRule>
  </conditionalFormatting>
  <conditionalFormatting sqref="AM33">
    <cfRule type="cellIs" dxfId="2799" priority="2949" operator="equal">
      <formula>"O"</formula>
    </cfRule>
  </conditionalFormatting>
  <conditionalFormatting sqref="AM33">
    <cfRule type="cellIs" dxfId="2798" priority="2948" operator="equal">
      <formula>"E+N"</formula>
    </cfRule>
  </conditionalFormatting>
  <conditionalFormatting sqref="AM33">
    <cfRule type="cellIs" dxfId="2797" priority="2947" operator="equal">
      <formula>"M+E"</formula>
    </cfRule>
  </conditionalFormatting>
  <conditionalFormatting sqref="AT33">
    <cfRule type="cellIs" dxfId="2796" priority="2946" operator="equal">
      <formula>"A"</formula>
    </cfRule>
  </conditionalFormatting>
  <conditionalFormatting sqref="AT33">
    <cfRule type="cellIs" dxfId="2795" priority="2945" operator="equal">
      <formula>"O"</formula>
    </cfRule>
  </conditionalFormatting>
  <conditionalFormatting sqref="AT33">
    <cfRule type="cellIs" dxfId="2794" priority="2944" operator="equal">
      <formula>"E+N"</formula>
    </cfRule>
  </conditionalFormatting>
  <conditionalFormatting sqref="AT33">
    <cfRule type="cellIs" dxfId="2793" priority="2943" operator="equal">
      <formula>"M+E"</formula>
    </cfRule>
  </conditionalFormatting>
  <conditionalFormatting sqref="AN34">
    <cfRule type="cellIs" dxfId="2792" priority="2942" operator="equal">
      <formula>"A"</formula>
    </cfRule>
  </conditionalFormatting>
  <conditionalFormatting sqref="AN34">
    <cfRule type="cellIs" dxfId="2791" priority="2941" operator="equal">
      <formula>"O"</formula>
    </cfRule>
  </conditionalFormatting>
  <conditionalFormatting sqref="AN34">
    <cfRule type="cellIs" dxfId="2790" priority="2940" operator="equal">
      <formula>"E+N"</formula>
    </cfRule>
  </conditionalFormatting>
  <conditionalFormatting sqref="AN34">
    <cfRule type="cellIs" dxfId="2789" priority="2939" operator="equal">
      <formula>"M+E"</formula>
    </cfRule>
  </conditionalFormatting>
  <conditionalFormatting sqref="AK35">
    <cfRule type="cellIs" dxfId="2788" priority="2938" operator="equal">
      <formula>"A"</formula>
    </cfRule>
  </conditionalFormatting>
  <conditionalFormatting sqref="AK35">
    <cfRule type="cellIs" dxfId="2787" priority="2937" operator="equal">
      <formula>"O"</formula>
    </cfRule>
  </conditionalFormatting>
  <conditionalFormatting sqref="AK35">
    <cfRule type="cellIs" dxfId="2786" priority="2936" operator="equal">
      <formula>"E+N"</formula>
    </cfRule>
  </conditionalFormatting>
  <conditionalFormatting sqref="AK35">
    <cfRule type="cellIs" dxfId="2785" priority="2935" operator="equal">
      <formula>"M+E"</formula>
    </cfRule>
  </conditionalFormatting>
  <conditionalFormatting sqref="AR35">
    <cfRule type="cellIs" dxfId="2784" priority="2934" operator="equal">
      <formula>"A"</formula>
    </cfRule>
  </conditionalFormatting>
  <conditionalFormatting sqref="AR35">
    <cfRule type="cellIs" dxfId="2783" priority="2933" operator="equal">
      <formula>"O"</formula>
    </cfRule>
  </conditionalFormatting>
  <conditionalFormatting sqref="AR35">
    <cfRule type="cellIs" dxfId="2782" priority="2932" operator="equal">
      <formula>"E+N"</formula>
    </cfRule>
  </conditionalFormatting>
  <conditionalFormatting sqref="AR35">
    <cfRule type="cellIs" dxfId="2781" priority="2931" operator="equal">
      <formula>"M+E"</formula>
    </cfRule>
  </conditionalFormatting>
  <conditionalFormatting sqref="AJ36">
    <cfRule type="cellIs" dxfId="2780" priority="2930" operator="equal">
      <formula>"A"</formula>
    </cfRule>
  </conditionalFormatting>
  <conditionalFormatting sqref="AJ36">
    <cfRule type="cellIs" dxfId="2779" priority="2929" operator="equal">
      <formula>"O"</formula>
    </cfRule>
  </conditionalFormatting>
  <conditionalFormatting sqref="AJ36">
    <cfRule type="cellIs" dxfId="2778" priority="2928" operator="equal">
      <formula>"E+N"</formula>
    </cfRule>
  </conditionalFormatting>
  <conditionalFormatting sqref="AJ36">
    <cfRule type="cellIs" dxfId="2777" priority="2927" operator="equal">
      <formula>"M+E"</formula>
    </cfRule>
  </conditionalFormatting>
  <conditionalFormatting sqref="AP36">
    <cfRule type="cellIs" dxfId="2776" priority="2926" operator="equal">
      <formula>"A"</formula>
    </cfRule>
  </conditionalFormatting>
  <conditionalFormatting sqref="AP36">
    <cfRule type="cellIs" dxfId="2775" priority="2925" operator="equal">
      <formula>"O"</formula>
    </cfRule>
  </conditionalFormatting>
  <conditionalFormatting sqref="AP36">
    <cfRule type="cellIs" dxfId="2774" priority="2924" operator="equal">
      <formula>"E+N"</formula>
    </cfRule>
  </conditionalFormatting>
  <conditionalFormatting sqref="AP36">
    <cfRule type="cellIs" dxfId="2773" priority="2923" operator="equal">
      <formula>"M+E"</formula>
    </cfRule>
  </conditionalFormatting>
  <conditionalFormatting sqref="AI38">
    <cfRule type="cellIs" dxfId="2772" priority="2922" operator="equal">
      <formula>"A"</formula>
    </cfRule>
  </conditionalFormatting>
  <conditionalFormatting sqref="AI38">
    <cfRule type="cellIs" dxfId="2771" priority="2921" operator="equal">
      <formula>"O"</formula>
    </cfRule>
  </conditionalFormatting>
  <conditionalFormatting sqref="AI38">
    <cfRule type="cellIs" dxfId="2770" priority="2920" operator="equal">
      <formula>"E+N"</formula>
    </cfRule>
  </conditionalFormatting>
  <conditionalFormatting sqref="AI38">
    <cfRule type="cellIs" dxfId="2769" priority="2919" operator="equal">
      <formula>"M+E"</formula>
    </cfRule>
  </conditionalFormatting>
  <conditionalFormatting sqref="AO38">
    <cfRule type="cellIs" dxfId="2768" priority="2918" operator="equal">
      <formula>"A"</formula>
    </cfRule>
  </conditionalFormatting>
  <conditionalFormatting sqref="AO38">
    <cfRule type="cellIs" dxfId="2767" priority="2917" operator="equal">
      <formula>"O"</formula>
    </cfRule>
  </conditionalFormatting>
  <conditionalFormatting sqref="AO38">
    <cfRule type="cellIs" dxfId="2766" priority="2916" operator="equal">
      <formula>"E+N"</formula>
    </cfRule>
  </conditionalFormatting>
  <conditionalFormatting sqref="AO38">
    <cfRule type="cellIs" dxfId="2765" priority="2915" operator="equal">
      <formula>"M+E"</formula>
    </cfRule>
  </conditionalFormatting>
  <conditionalFormatting sqref="AR37">
    <cfRule type="cellIs" dxfId="2764" priority="2914" operator="equal">
      <formula>"A"</formula>
    </cfRule>
  </conditionalFormatting>
  <conditionalFormatting sqref="AR37">
    <cfRule type="cellIs" dxfId="2763" priority="2913" operator="equal">
      <formula>"O"</formula>
    </cfRule>
  </conditionalFormatting>
  <conditionalFormatting sqref="AR37">
    <cfRule type="cellIs" dxfId="2762" priority="2912" operator="equal">
      <formula>"E+N"</formula>
    </cfRule>
  </conditionalFormatting>
  <conditionalFormatting sqref="AR37">
    <cfRule type="cellIs" dxfId="2761" priority="2911" operator="equal">
      <formula>"M+E"</formula>
    </cfRule>
  </conditionalFormatting>
  <conditionalFormatting sqref="AL39">
    <cfRule type="cellIs" dxfId="2760" priority="2910" operator="equal">
      <formula>"A"</formula>
    </cfRule>
  </conditionalFormatting>
  <conditionalFormatting sqref="AL39">
    <cfRule type="cellIs" dxfId="2759" priority="2909" operator="equal">
      <formula>"O"</formula>
    </cfRule>
  </conditionalFormatting>
  <conditionalFormatting sqref="AL39">
    <cfRule type="cellIs" dxfId="2758" priority="2908" operator="equal">
      <formula>"E+N"</formula>
    </cfRule>
  </conditionalFormatting>
  <conditionalFormatting sqref="AL39">
    <cfRule type="cellIs" dxfId="2757" priority="2907" operator="equal">
      <formula>"M+E"</formula>
    </cfRule>
  </conditionalFormatting>
  <conditionalFormatting sqref="AT39">
    <cfRule type="cellIs" dxfId="2756" priority="2906" operator="equal">
      <formula>"A"</formula>
    </cfRule>
  </conditionalFormatting>
  <conditionalFormatting sqref="AT39">
    <cfRule type="cellIs" dxfId="2755" priority="2905" operator="equal">
      <formula>"O"</formula>
    </cfRule>
  </conditionalFormatting>
  <conditionalFormatting sqref="AT39">
    <cfRule type="cellIs" dxfId="2754" priority="2904" operator="equal">
      <formula>"E+N"</formula>
    </cfRule>
  </conditionalFormatting>
  <conditionalFormatting sqref="AT39">
    <cfRule type="cellIs" dxfId="2753" priority="2903" operator="equal">
      <formula>"M+E"</formula>
    </cfRule>
  </conditionalFormatting>
  <conditionalFormatting sqref="AP40">
    <cfRule type="cellIs" dxfId="2752" priority="2902" operator="equal">
      <formula>"A"</formula>
    </cfRule>
  </conditionalFormatting>
  <conditionalFormatting sqref="AP40">
    <cfRule type="cellIs" dxfId="2751" priority="2901" operator="equal">
      <formula>"O"</formula>
    </cfRule>
  </conditionalFormatting>
  <conditionalFormatting sqref="AP40">
    <cfRule type="cellIs" dxfId="2750" priority="2900" operator="equal">
      <formula>"E+N"</formula>
    </cfRule>
  </conditionalFormatting>
  <conditionalFormatting sqref="AP40">
    <cfRule type="cellIs" dxfId="2749" priority="2899" operator="equal">
      <formula>"M+E"</formula>
    </cfRule>
  </conditionalFormatting>
  <conditionalFormatting sqref="AK41">
    <cfRule type="cellIs" dxfId="2748" priority="2898" operator="equal">
      <formula>"A"</formula>
    </cfRule>
  </conditionalFormatting>
  <conditionalFormatting sqref="AK41">
    <cfRule type="cellIs" dxfId="2747" priority="2897" operator="equal">
      <formula>"O"</formula>
    </cfRule>
  </conditionalFormatting>
  <conditionalFormatting sqref="AK41">
    <cfRule type="cellIs" dxfId="2746" priority="2896" operator="equal">
      <formula>"E+N"</formula>
    </cfRule>
  </conditionalFormatting>
  <conditionalFormatting sqref="AK41">
    <cfRule type="cellIs" dxfId="2745" priority="2895" operator="equal">
      <formula>"M+E"</formula>
    </cfRule>
  </conditionalFormatting>
  <conditionalFormatting sqref="AR41">
    <cfRule type="cellIs" dxfId="2744" priority="2894" operator="equal">
      <formula>"A"</formula>
    </cfRule>
  </conditionalFormatting>
  <conditionalFormatting sqref="AR41">
    <cfRule type="cellIs" dxfId="2743" priority="2893" operator="equal">
      <formula>"O"</formula>
    </cfRule>
  </conditionalFormatting>
  <conditionalFormatting sqref="AR41">
    <cfRule type="cellIs" dxfId="2742" priority="2892" operator="equal">
      <formula>"E+N"</formula>
    </cfRule>
  </conditionalFormatting>
  <conditionalFormatting sqref="AR41">
    <cfRule type="cellIs" dxfId="2741" priority="2891" operator="equal">
      <formula>"M+E"</formula>
    </cfRule>
  </conditionalFormatting>
  <conditionalFormatting sqref="AN43">
    <cfRule type="cellIs" dxfId="2740" priority="2890" operator="equal">
      <formula>"A"</formula>
    </cfRule>
  </conditionalFormatting>
  <conditionalFormatting sqref="AN43">
    <cfRule type="cellIs" dxfId="2739" priority="2889" operator="equal">
      <formula>"O"</formula>
    </cfRule>
  </conditionalFormatting>
  <conditionalFormatting sqref="AN43">
    <cfRule type="cellIs" dxfId="2738" priority="2888" operator="equal">
      <formula>"E+N"</formula>
    </cfRule>
  </conditionalFormatting>
  <conditionalFormatting sqref="AN43">
    <cfRule type="cellIs" dxfId="2737" priority="2887" operator="equal">
      <formula>"M+E"</formula>
    </cfRule>
  </conditionalFormatting>
  <conditionalFormatting sqref="AT43">
    <cfRule type="cellIs" dxfId="2736" priority="2886" operator="equal">
      <formula>"A"</formula>
    </cfRule>
  </conditionalFormatting>
  <conditionalFormatting sqref="AT43">
    <cfRule type="cellIs" dxfId="2735" priority="2885" operator="equal">
      <formula>"O"</formula>
    </cfRule>
  </conditionalFormatting>
  <conditionalFormatting sqref="AT43">
    <cfRule type="cellIs" dxfId="2734" priority="2884" operator="equal">
      <formula>"E+N"</formula>
    </cfRule>
  </conditionalFormatting>
  <conditionalFormatting sqref="AT43">
    <cfRule type="cellIs" dxfId="2733" priority="2883" operator="equal">
      <formula>"M+E"</formula>
    </cfRule>
  </conditionalFormatting>
  <conditionalFormatting sqref="AK44">
    <cfRule type="cellIs" dxfId="2732" priority="2882" operator="equal">
      <formula>"A"</formula>
    </cfRule>
  </conditionalFormatting>
  <conditionalFormatting sqref="AK44">
    <cfRule type="cellIs" dxfId="2731" priority="2881" operator="equal">
      <formula>"O"</formula>
    </cfRule>
  </conditionalFormatting>
  <conditionalFormatting sqref="AK44">
    <cfRule type="cellIs" dxfId="2730" priority="2880" operator="equal">
      <formula>"E+N"</formula>
    </cfRule>
  </conditionalFormatting>
  <conditionalFormatting sqref="AK44">
    <cfRule type="cellIs" dxfId="2729" priority="2879" operator="equal">
      <formula>"M+E"</formula>
    </cfRule>
  </conditionalFormatting>
  <conditionalFormatting sqref="AR44">
    <cfRule type="cellIs" dxfId="2728" priority="2878" operator="equal">
      <formula>"A"</formula>
    </cfRule>
  </conditionalFormatting>
  <conditionalFormatting sqref="AR44">
    <cfRule type="cellIs" dxfId="2727" priority="2877" operator="equal">
      <formula>"O"</formula>
    </cfRule>
  </conditionalFormatting>
  <conditionalFormatting sqref="AR44">
    <cfRule type="cellIs" dxfId="2726" priority="2876" operator="equal">
      <formula>"E+N"</formula>
    </cfRule>
  </conditionalFormatting>
  <conditionalFormatting sqref="AR44">
    <cfRule type="cellIs" dxfId="2725" priority="2875" operator="equal">
      <formula>"M+E"</formula>
    </cfRule>
  </conditionalFormatting>
  <conditionalFormatting sqref="AS45">
    <cfRule type="cellIs" dxfId="2724" priority="2870" operator="equal">
      <formula>"A"</formula>
    </cfRule>
  </conditionalFormatting>
  <conditionalFormatting sqref="AS45">
    <cfRule type="cellIs" dxfId="2723" priority="2869" operator="equal">
      <formula>"O"</formula>
    </cfRule>
  </conditionalFormatting>
  <conditionalFormatting sqref="AS45">
    <cfRule type="cellIs" dxfId="2722" priority="2868" operator="equal">
      <formula>"E+N"</formula>
    </cfRule>
  </conditionalFormatting>
  <conditionalFormatting sqref="AS45">
    <cfRule type="cellIs" dxfId="2721" priority="2867" operator="equal">
      <formula>"M+E"</formula>
    </cfRule>
  </conditionalFormatting>
  <conditionalFormatting sqref="AP46">
    <cfRule type="cellIs" dxfId="2720" priority="2866" operator="equal">
      <formula>"A"</formula>
    </cfRule>
  </conditionalFormatting>
  <conditionalFormatting sqref="AP46">
    <cfRule type="cellIs" dxfId="2719" priority="2865" operator="equal">
      <formula>"O"</formula>
    </cfRule>
  </conditionalFormatting>
  <conditionalFormatting sqref="AP46">
    <cfRule type="cellIs" dxfId="2718" priority="2864" operator="equal">
      <formula>"E+N"</formula>
    </cfRule>
  </conditionalFormatting>
  <conditionalFormatting sqref="AP46">
    <cfRule type="cellIs" dxfId="2717" priority="2863" operator="equal">
      <formula>"M+E"</formula>
    </cfRule>
  </conditionalFormatting>
  <conditionalFormatting sqref="AO47">
    <cfRule type="cellIs" dxfId="2716" priority="2862" operator="equal">
      <formula>"A"</formula>
    </cfRule>
  </conditionalFormatting>
  <conditionalFormatting sqref="AO47">
    <cfRule type="cellIs" dxfId="2715" priority="2861" operator="equal">
      <formula>"O"</formula>
    </cfRule>
  </conditionalFormatting>
  <conditionalFormatting sqref="AO47">
    <cfRule type="cellIs" dxfId="2714" priority="2860" operator="equal">
      <formula>"E+N"</formula>
    </cfRule>
  </conditionalFormatting>
  <conditionalFormatting sqref="AO47">
    <cfRule type="cellIs" dxfId="2713" priority="2859" operator="equal">
      <formula>"M+E"</formula>
    </cfRule>
  </conditionalFormatting>
  <conditionalFormatting sqref="Z18">
    <cfRule type="cellIs" dxfId="2712" priority="2858" operator="equal">
      <formula>"A"</formula>
    </cfRule>
  </conditionalFormatting>
  <conditionalFormatting sqref="Z18">
    <cfRule type="cellIs" dxfId="2711" priority="2857" operator="equal">
      <formula>"O"</formula>
    </cfRule>
  </conditionalFormatting>
  <conditionalFormatting sqref="Z18">
    <cfRule type="cellIs" dxfId="2710" priority="2856" operator="equal">
      <formula>"A"</formula>
    </cfRule>
  </conditionalFormatting>
  <conditionalFormatting sqref="Z18">
    <cfRule type="cellIs" dxfId="2709" priority="2855" operator="equal">
      <formula>"O"</formula>
    </cfRule>
  </conditionalFormatting>
  <conditionalFormatting sqref="Z18">
    <cfRule type="cellIs" dxfId="2708" priority="2854" operator="equal">
      <formula>"E+N"</formula>
    </cfRule>
  </conditionalFormatting>
  <conditionalFormatting sqref="Z18">
    <cfRule type="cellIs" dxfId="2707" priority="2853" operator="equal">
      <formula>"M+E"</formula>
    </cfRule>
  </conditionalFormatting>
  <conditionalFormatting sqref="Z18">
    <cfRule type="cellIs" dxfId="2706" priority="2852" operator="equal">
      <formula>"E+N"</formula>
    </cfRule>
  </conditionalFormatting>
  <conditionalFormatting sqref="Z18">
    <cfRule type="cellIs" dxfId="2705" priority="2851" operator="equal">
      <formula>"M+E"</formula>
    </cfRule>
  </conditionalFormatting>
  <conditionalFormatting sqref="Z18">
    <cfRule type="cellIs" dxfId="2704" priority="2850" operator="equal">
      <formula>"A"</formula>
    </cfRule>
  </conditionalFormatting>
  <conditionalFormatting sqref="Z18">
    <cfRule type="cellIs" dxfId="2703" priority="2849" operator="equal">
      <formula>"O"</formula>
    </cfRule>
  </conditionalFormatting>
  <conditionalFormatting sqref="Z18">
    <cfRule type="cellIs" dxfId="2702" priority="2848" operator="equal">
      <formula>"E+N"</formula>
    </cfRule>
  </conditionalFormatting>
  <conditionalFormatting sqref="Z18">
    <cfRule type="cellIs" dxfId="2701" priority="2847" operator="equal">
      <formula>"M+E"</formula>
    </cfRule>
  </conditionalFormatting>
  <conditionalFormatting sqref="Z18">
    <cfRule type="cellIs" dxfId="2700" priority="2846" operator="equal">
      <formula>"A"</formula>
    </cfRule>
  </conditionalFormatting>
  <conditionalFormatting sqref="Z18">
    <cfRule type="cellIs" dxfId="2699" priority="2845" operator="equal">
      <formula>"O"</formula>
    </cfRule>
  </conditionalFormatting>
  <conditionalFormatting sqref="Z18">
    <cfRule type="cellIs" dxfId="2698" priority="2844" operator="equal">
      <formula>"A"</formula>
    </cfRule>
  </conditionalFormatting>
  <conditionalFormatting sqref="Z18">
    <cfRule type="cellIs" dxfId="2697" priority="2843" operator="equal">
      <formula>"PR"</formula>
    </cfRule>
  </conditionalFormatting>
  <conditionalFormatting sqref="Z18">
    <cfRule type="cellIs" dxfId="2696" priority="2842" operator="equal">
      <formula>"O"</formula>
    </cfRule>
  </conditionalFormatting>
  <conditionalFormatting sqref="Z18">
    <cfRule type="cellIs" dxfId="2695" priority="2841" operator="equal">
      <formula>"A"</formula>
    </cfRule>
  </conditionalFormatting>
  <conditionalFormatting sqref="Z18">
    <cfRule type="cellIs" dxfId="2694" priority="2840" operator="equal">
      <formula>"O"</formula>
    </cfRule>
  </conditionalFormatting>
  <conditionalFormatting sqref="Z18">
    <cfRule type="cellIs" dxfId="2693" priority="2839" operator="equal">
      <formula>"A"</formula>
    </cfRule>
  </conditionalFormatting>
  <conditionalFormatting sqref="Z18">
    <cfRule type="cellIs" dxfId="2692" priority="2838" operator="equal">
      <formula>"PR"</formula>
    </cfRule>
  </conditionalFormatting>
  <conditionalFormatting sqref="Z18">
    <cfRule type="cellIs" dxfId="2691" priority="2837" operator="equal">
      <formula>"E+N"</formula>
    </cfRule>
  </conditionalFormatting>
  <conditionalFormatting sqref="Z18">
    <cfRule type="cellIs" dxfId="2690" priority="2836" operator="equal">
      <formula>"M+E"</formula>
    </cfRule>
  </conditionalFormatting>
  <conditionalFormatting sqref="Z18">
    <cfRule type="cellIs" dxfId="2689" priority="2835" operator="equal">
      <formula>"O"</formula>
    </cfRule>
  </conditionalFormatting>
  <conditionalFormatting sqref="AD24">
    <cfRule type="cellIs" dxfId="2688" priority="2810" operator="equal">
      <formula>"A"</formula>
    </cfRule>
  </conditionalFormatting>
  <conditionalFormatting sqref="AD24">
    <cfRule type="cellIs" dxfId="2687" priority="2809" operator="equal">
      <formula>"O"</formula>
    </cfRule>
  </conditionalFormatting>
  <conditionalFormatting sqref="AD24">
    <cfRule type="cellIs" dxfId="2686" priority="2808" operator="equal">
      <formula>"A"</formula>
    </cfRule>
  </conditionalFormatting>
  <conditionalFormatting sqref="AD24">
    <cfRule type="cellIs" dxfId="2685" priority="2807" operator="equal">
      <formula>"O"</formula>
    </cfRule>
  </conditionalFormatting>
  <conditionalFormatting sqref="AD24">
    <cfRule type="cellIs" dxfId="2684" priority="2806" operator="equal">
      <formula>"E+N"</formula>
    </cfRule>
  </conditionalFormatting>
  <conditionalFormatting sqref="AD24">
    <cfRule type="cellIs" dxfId="2683" priority="2805" operator="equal">
      <formula>"M+E"</formula>
    </cfRule>
  </conditionalFormatting>
  <conditionalFormatting sqref="AD24">
    <cfRule type="cellIs" dxfId="2682" priority="2804" operator="equal">
      <formula>"E+N"</formula>
    </cfRule>
  </conditionalFormatting>
  <conditionalFormatting sqref="AD24">
    <cfRule type="cellIs" dxfId="2681" priority="2803" operator="equal">
      <formula>"M+E"</formula>
    </cfRule>
  </conditionalFormatting>
  <conditionalFormatting sqref="AD24">
    <cfRule type="cellIs" dxfId="2680" priority="2802" operator="equal">
      <formula>"A"</formula>
    </cfRule>
  </conditionalFormatting>
  <conditionalFormatting sqref="AD24">
    <cfRule type="cellIs" dxfId="2679" priority="2801" operator="equal">
      <formula>"O"</formula>
    </cfRule>
  </conditionalFormatting>
  <conditionalFormatting sqref="AD24">
    <cfRule type="cellIs" dxfId="2678" priority="2800" operator="equal">
      <formula>"E+N"</formula>
    </cfRule>
  </conditionalFormatting>
  <conditionalFormatting sqref="AD24">
    <cfRule type="cellIs" dxfId="2677" priority="2799" operator="equal">
      <formula>"M+E"</formula>
    </cfRule>
  </conditionalFormatting>
  <conditionalFormatting sqref="AD24">
    <cfRule type="cellIs" dxfId="2676" priority="2798" operator="equal">
      <formula>"A"</formula>
    </cfRule>
  </conditionalFormatting>
  <conditionalFormatting sqref="AD24">
    <cfRule type="cellIs" dxfId="2675" priority="2797" operator="equal">
      <formula>"O"</formula>
    </cfRule>
  </conditionalFormatting>
  <conditionalFormatting sqref="AD24">
    <cfRule type="cellIs" dxfId="2674" priority="2796" operator="equal">
      <formula>"A"</formula>
    </cfRule>
  </conditionalFormatting>
  <conditionalFormatting sqref="AD24">
    <cfRule type="cellIs" dxfId="2673" priority="2795" operator="equal">
      <formula>"PR"</formula>
    </cfRule>
  </conditionalFormatting>
  <conditionalFormatting sqref="AD24">
    <cfRule type="cellIs" dxfId="2672" priority="2794" operator="equal">
      <formula>"O"</formula>
    </cfRule>
  </conditionalFormatting>
  <conditionalFormatting sqref="AD24">
    <cfRule type="cellIs" dxfId="2671" priority="2793" operator="equal">
      <formula>"A"</formula>
    </cfRule>
  </conditionalFormatting>
  <conditionalFormatting sqref="AD24">
    <cfRule type="cellIs" dxfId="2670" priority="2792" operator="equal">
      <formula>"O"</formula>
    </cfRule>
  </conditionalFormatting>
  <conditionalFormatting sqref="AD24">
    <cfRule type="cellIs" dxfId="2669" priority="2791" operator="equal">
      <formula>"A"</formula>
    </cfRule>
  </conditionalFormatting>
  <conditionalFormatting sqref="AD24">
    <cfRule type="cellIs" dxfId="2668" priority="2790" operator="equal">
      <formula>"PR"</formula>
    </cfRule>
  </conditionalFormatting>
  <conditionalFormatting sqref="AD24">
    <cfRule type="cellIs" dxfId="2667" priority="2789" operator="equal">
      <formula>"E+N"</formula>
    </cfRule>
  </conditionalFormatting>
  <conditionalFormatting sqref="AD24">
    <cfRule type="cellIs" dxfId="2666" priority="2788" operator="equal">
      <formula>"M+E"</formula>
    </cfRule>
  </conditionalFormatting>
  <conditionalFormatting sqref="AD24">
    <cfRule type="cellIs" dxfId="2665" priority="2787" operator="equal">
      <formula>"O"</formula>
    </cfRule>
  </conditionalFormatting>
  <conditionalFormatting sqref="AA28">
    <cfRule type="cellIs" dxfId="2664" priority="2786" operator="equal">
      <formula>"A"</formula>
    </cfRule>
  </conditionalFormatting>
  <conditionalFormatting sqref="AA28">
    <cfRule type="cellIs" dxfId="2663" priority="2785" operator="equal">
      <formula>"O"</formula>
    </cfRule>
  </conditionalFormatting>
  <conditionalFormatting sqref="AA28">
    <cfRule type="cellIs" dxfId="2662" priority="2784" operator="equal">
      <formula>"A"</formula>
    </cfRule>
  </conditionalFormatting>
  <conditionalFormatting sqref="AA28">
    <cfRule type="cellIs" dxfId="2661" priority="2783" operator="equal">
      <formula>"O"</formula>
    </cfRule>
  </conditionalFormatting>
  <conditionalFormatting sqref="AA28">
    <cfRule type="cellIs" dxfId="2660" priority="2782" operator="equal">
      <formula>"E+N"</formula>
    </cfRule>
  </conditionalFormatting>
  <conditionalFormatting sqref="AA28">
    <cfRule type="cellIs" dxfId="2659" priority="2781" operator="equal">
      <formula>"M+E"</formula>
    </cfRule>
  </conditionalFormatting>
  <conditionalFormatting sqref="AA28">
    <cfRule type="cellIs" dxfId="2658" priority="2780" operator="equal">
      <formula>"E+N"</formula>
    </cfRule>
  </conditionalFormatting>
  <conditionalFormatting sqref="AA28">
    <cfRule type="cellIs" dxfId="2657" priority="2779" operator="equal">
      <formula>"M+E"</formula>
    </cfRule>
  </conditionalFormatting>
  <conditionalFormatting sqref="AA28">
    <cfRule type="cellIs" dxfId="2656" priority="2778" operator="equal">
      <formula>"A"</formula>
    </cfRule>
  </conditionalFormatting>
  <conditionalFormatting sqref="AA28">
    <cfRule type="cellIs" dxfId="2655" priority="2777" operator="equal">
      <formula>"O"</formula>
    </cfRule>
  </conditionalFormatting>
  <conditionalFormatting sqref="AA28">
    <cfRule type="cellIs" dxfId="2654" priority="2776" operator="equal">
      <formula>"E+N"</formula>
    </cfRule>
  </conditionalFormatting>
  <conditionalFormatting sqref="AA28">
    <cfRule type="cellIs" dxfId="2653" priority="2775" operator="equal">
      <formula>"M+E"</formula>
    </cfRule>
  </conditionalFormatting>
  <conditionalFormatting sqref="AA28">
    <cfRule type="cellIs" dxfId="2652" priority="2774" operator="equal">
      <formula>"A"</formula>
    </cfRule>
  </conditionalFormatting>
  <conditionalFormatting sqref="AA28">
    <cfRule type="cellIs" dxfId="2651" priority="2773" operator="equal">
      <formula>"O"</formula>
    </cfRule>
  </conditionalFormatting>
  <conditionalFormatting sqref="AA28">
    <cfRule type="cellIs" dxfId="2650" priority="2772" operator="equal">
      <formula>"A"</formula>
    </cfRule>
  </conditionalFormatting>
  <conditionalFormatting sqref="AA28">
    <cfRule type="cellIs" dxfId="2649" priority="2771" operator="equal">
      <formula>"PR"</formula>
    </cfRule>
  </conditionalFormatting>
  <conditionalFormatting sqref="AA28">
    <cfRule type="cellIs" dxfId="2648" priority="2770" operator="equal">
      <formula>"O"</formula>
    </cfRule>
  </conditionalFormatting>
  <conditionalFormatting sqref="AA28">
    <cfRule type="cellIs" dxfId="2647" priority="2769" operator="equal">
      <formula>"A"</formula>
    </cfRule>
  </conditionalFormatting>
  <conditionalFormatting sqref="AA28">
    <cfRule type="cellIs" dxfId="2646" priority="2768" operator="equal">
      <formula>"O"</formula>
    </cfRule>
  </conditionalFormatting>
  <conditionalFormatting sqref="AA28">
    <cfRule type="cellIs" dxfId="2645" priority="2767" operator="equal">
      <formula>"A"</formula>
    </cfRule>
  </conditionalFormatting>
  <conditionalFormatting sqref="AA28">
    <cfRule type="cellIs" dxfId="2644" priority="2766" operator="equal">
      <formula>"PR"</formula>
    </cfRule>
  </conditionalFormatting>
  <conditionalFormatting sqref="AA28">
    <cfRule type="cellIs" dxfId="2643" priority="2765" operator="equal">
      <formula>"E+N"</formula>
    </cfRule>
  </conditionalFormatting>
  <conditionalFormatting sqref="AA28">
    <cfRule type="cellIs" dxfId="2642" priority="2764" operator="equal">
      <formula>"M+E"</formula>
    </cfRule>
  </conditionalFormatting>
  <conditionalFormatting sqref="AA28">
    <cfRule type="cellIs" dxfId="2641" priority="2763" operator="equal">
      <formula>"O"</formula>
    </cfRule>
  </conditionalFormatting>
  <conditionalFormatting sqref="Q35">
    <cfRule type="cellIs" dxfId="2640" priority="2762" operator="equal">
      <formula>"A"</formula>
    </cfRule>
  </conditionalFormatting>
  <conditionalFormatting sqref="Q35">
    <cfRule type="cellIs" dxfId="2639" priority="2761" operator="equal">
      <formula>"O"</formula>
    </cfRule>
  </conditionalFormatting>
  <conditionalFormatting sqref="Q35">
    <cfRule type="cellIs" dxfId="2638" priority="2760" operator="equal">
      <formula>"A"</formula>
    </cfRule>
  </conditionalFormatting>
  <conditionalFormatting sqref="Q35">
    <cfRule type="cellIs" dxfId="2637" priority="2759" operator="equal">
      <formula>"O"</formula>
    </cfRule>
  </conditionalFormatting>
  <conditionalFormatting sqref="Q35">
    <cfRule type="cellIs" dxfId="2636" priority="2758" operator="equal">
      <formula>"E+N"</formula>
    </cfRule>
  </conditionalFormatting>
  <conditionalFormatting sqref="Q35">
    <cfRule type="cellIs" dxfId="2635" priority="2757" operator="equal">
      <formula>"M+E"</formula>
    </cfRule>
  </conditionalFormatting>
  <conditionalFormatting sqref="Q35">
    <cfRule type="cellIs" dxfId="2634" priority="2756" operator="equal">
      <formula>"E+N"</formula>
    </cfRule>
  </conditionalFormatting>
  <conditionalFormatting sqref="Q35">
    <cfRule type="cellIs" dxfId="2633" priority="2755" operator="equal">
      <formula>"M+E"</formula>
    </cfRule>
  </conditionalFormatting>
  <conditionalFormatting sqref="Q35">
    <cfRule type="cellIs" dxfId="2632" priority="2754" operator="equal">
      <formula>"A"</formula>
    </cfRule>
  </conditionalFormatting>
  <conditionalFormatting sqref="Q35">
    <cfRule type="cellIs" dxfId="2631" priority="2753" operator="equal">
      <formula>"O"</formula>
    </cfRule>
  </conditionalFormatting>
  <conditionalFormatting sqref="Q35">
    <cfRule type="cellIs" dxfId="2630" priority="2752" operator="equal">
      <formula>"E+N"</formula>
    </cfRule>
  </conditionalFormatting>
  <conditionalFormatting sqref="Q35">
    <cfRule type="cellIs" dxfId="2629" priority="2751" operator="equal">
      <formula>"M+E"</formula>
    </cfRule>
  </conditionalFormatting>
  <conditionalFormatting sqref="Q35">
    <cfRule type="cellIs" dxfId="2628" priority="2750" operator="equal">
      <formula>"A"</formula>
    </cfRule>
  </conditionalFormatting>
  <conditionalFormatting sqref="Q35">
    <cfRule type="cellIs" dxfId="2627" priority="2749" operator="equal">
      <formula>"O"</formula>
    </cfRule>
  </conditionalFormatting>
  <conditionalFormatting sqref="Q35">
    <cfRule type="cellIs" dxfId="2626" priority="2748" operator="equal">
      <formula>"A"</formula>
    </cfRule>
  </conditionalFormatting>
  <conditionalFormatting sqref="Q35">
    <cfRule type="cellIs" dxfId="2625" priority="2747" operator="equal">
      <formula>"PR"</formula>
    </cfRule>
  </conditionalFormatting>
  <conditionalFormatting sqref="Q35">
    <cfRule type="cellIs" dxfId="2624" priority="2746" operator="equal">
      <formula>"O"</formula>
    </cfRule>
  </conditionalFormatting>
  <conditionalFormatting sqref="Q35">
    <cfRule type="cellIs" dxfId="2623" priority="2745" operator="equal">
      <formula>"A"</formula>
    </cfRule>
  </conditionalFormatting>
  <conditionalFormatting sqref="Q35">
    <cfRule type="cellIs" dxfId="2622" priority="2744" operator="equal">
      <formula>"O"</formula>
    </cfRule>
  </conditionalFormatting>
  <conditionalFormatting sqref="Q35">
    <cfRule type="cellIs" dxfId="2621" priority="2743" operator="equal">
      <formula>"A"</formula>
    </cfRule>
  </conditionalFormatting>
  <conditionalFormatting sqref="Q35">
    <cfRule type="cellIs" dxfId="2620" priority="2742" operator="equal">
      <formula>"PR"</formula>
    </cfRule>
  </conditionalFormatting>
  <conditionalFormatting sqref="Q35">
    <cfRule type="cellIs" dxfId="2619" priority="2741" operator="equal">
      <formula>"E+N"</formula>
    </cfRule>
  </conditionalFormatting>
  <conditionalFormatting sqref="Q35">
    <cfRule type="cellIs" dxfId="2618" priority="2740" operator="equal">
      <formula>"M+E"</formula>
    </cfRule>
  </conditionalFormatting>
  <conditionalFormatting sqref="Q35">
    <cfRule type="cellIs" dxfId="2617" priority="2739" operator="equal">
      <formula>"O"</formula>
    </cfRule>
  </conditionalFormatting>
  <conditionalFormatting sqref="Q45:R45 R47 Q46 Q44">
    <cfRule type="cellIs" dxfId="2616" priority="2738" operator="equal">
      <formula>"A"</formula>
    </cfRule>
  </conditionalFormatting>
  <conditionalFormatting sqref="Q45:R45 R47 Q46 Q44">
    <cfRule type="cellIs" dxfId="2615" priority="2737" operator="equal">
      <formula>"O"</formula>
    </cfRule>
  </conditionalFormatting>
  <conditionalFormatting sqref="Q45:R45 R47 Q46 Q44">
    <cfRule type="cellIs" dxfId="2614" priority="2736" operator="equal">
      <formula>"A"</formula>
    </cfRule>
  </conditionalFormatting>
  <conditionalFormatting sqref="Q45:R45 R47 Q46 Q44">
    <cfRule type="cellIs" dxfId="2613" priority="2735" operator="equal">
      <formula>"O"</formula>
    </cfRule>
  </conditionalFormatting>
  <conditionalFormatting sqref="Q45:R45 R47 Q46 Q44">
    <cfRule type="cellIs" dxfId="2612" priority="2734" operator="equal">
      <formula>"E+N"</formula>
    </cfRule>
  </conditionalFormatting>
  <conditionalFormatting sqref="Q45:R45 R47 Q46 Q44">
    <cfRule type="cellIs" dxfId="2611" priority="2733" operator="equal">
      <formula>"M+E"</formula>
    </cfRule>
  </conditionalFormatting>
  <conditionalFormatting sqref="Q45:R45 R47 Q46 Q44">
    <cfRule type="cellIs" dxfId="2610" priority="2732" operator="equal">
      <formula>"E+N"</formula>
    </cfRule>
  </conditionalFormatting>
  <conditionalFormatting sqref="Q45:R45 R47 Q46 Q44">
    <cfRule type="cellIs" dxfId="2609" priority="2731" operator="equal">
      <formula>"M+E"</formula>
    </cfRule>
  </conditionalFormatting>
  <conditionalFormatting sqref="Q45:R45 R47 Q46 Q44">
    <cfRule type="cellIs" dxfId="2608" priority="2730" operator="equal">
      <formula>"A"</formula>
    </cfRule>
  </conditionalFormatting>
  <conditionalFormatting sqref="Q45:R45 R47 Q46 Q44">
    <cfRule type="cellIs" dxfId="2607" priority="2729" operator="equal">
      <formula>"O"</formula>
    </cfRule>
  </conditionalFormatting>
  <conditionalFormatting sqref="Q45:R45 R47 Q46 Q44">
    <cfRule type="cellIs" dxfId="2606" priority="2728" operator="equal">
      <formula>"E+N"</formula>
    </cfRule>
  </conditionalFormatting>
  <conditionalFormatting sqref="Q45:R45 R47 Q46 Q44">
    <cfRule type="cellIs" dxfId="2605" priority="2727" operator="equal">
      <formula>"M+E"</formula>
    </cfRule>
  </conditionalFormatting>
  <conditionalFormatting sqref="Q45:R45 R47 Q46 Q44">
    <cfRule type="cellIs" dxfId="2604" priority="2726" operator="equal">
      <formula>"A"</formula>
    </cfRule>
  </conditionalFormatting>
  <conditionalFormatting sqref="Q45:R45 R47 Q46 Q44">
    <cfRule type="cellIs" dxfId="2603" priority="2725" operator="equal">
      <formula>"O"</formula>
    </cfRule>
  </conditionalFormatting>
  <conditionalFormatting sqref="Q45:R45 R47 Q46 Q44">
    <cfRule type="cellIs" dxfId="2602" priority="2724" operator="equal">
      <formula>"A"</formula>
    </cfRule>
  </conditionalFormatting>
  <conditionalFormatting sqref="Q45:R45 R47 Q46 Q44">
    <cfRule type="cellIs" dxfId="2601" priority="2723" operator="equal">
      <formula>"PR"</formula>
    </cfRule>
  </conditionalFormatting>
  <conditionalFormatting sqref="Q45:R45 R47 Q46 Q44">
    <cfRule type="cellIs" dxfId="2600" priority="2722" operator="equal">
      <formula>"O"</formula>
    </cfRule>
  </conditionalFormatting>
  <conditionalFormatting sqref="Q45:R45 R47 Q46 Q44">
    <cfRule type="cellIs" dxfId="2599" priority="2721" operator="equal">
      <formula>"A"</formula>
    </cfRule>
  </conditionalFormatting>
  <conditionalFormatting sqref="Q45:R45 R47 Q46 Q44">
    <cfRule type="cellIs" dxfId="2598" priority="2720" operator="equal">
      <formula>"O"</formula>
    </cfRule>
  </conditionalFormatting>
  <conditionalFormatting sqref="Q45:R45 R47 Q46 Q44">
    <cfRule type="cellIs" dxfId="2597" priority="2719" operator="equal">
      <formula>"A"</formula>
    </cfRule>
  </conditionalFormatting>
  <conditionalFormatting sqref="Q45:R45 R47 Q46 Q44">
    <cfRule type="cellIs" dxfId="2596" priority="2718" operator="equal">
      <formula>"PR"</formula>
    </cfRule>
  </conditionalFormatting>
  <conditionalFormatting sqref="Q45:R45 R47 Q46 Q44">
    <cfRule type="cellIs" dxfId="2595" priority="2717" operator="equal">
      <formula>"E+N"</formula>
    </cfRule>
  </conditionalFormatting>
  <conditionalFormatting sqref="Q45:R45 R47 Q46 Q44">
    <cfRule type="cellIs" dxfId="2594" priority="2716" operator="equal">
      <formula>"M+E"</formula>
    </cfRule>
  </conditionalFormatting>
  <conditionalFormatting sqref="Q45:R45 R47 Q46 Q44">
    <cfRule type="cellIs" dxfId="2593" priority="2715" operator="equal">
      <formula>"O"</formula>
    </cfRule>
  </conditionalFormatting>
  <conditionalFormatting sqref="R43">
    <cfRule type="cellIs" dxfId="2592" priority="2714" operator="equal">
      <formula>"A"</formula>
    </cfRule>
  </conditionalFormatting>
  <conditionalFormatting sqref="R43">
    <cfRule type="cellIs" dxfId="2591" priority="2713" operator="equal">
      <formula>"O"</formula>
    </cfRule>
  </conditionalFormatting>
  <conditionalFormatting sqref="R43">
    <cfRule type="cellIs" dxfId="2590" priority="2712" operator="equal">
      <formula>"A"</formula>
    </cfRule>
  </conditionalFormatting>
  <conditionalFormatting sqref="R43">
    <cfRule type="cellIs" dxfId="2589" priority="2711" operator="equal">
      <formula>"O"</formula>
    </cfRule>
  </conditionalFormatting>
  <conditionalFormatting sqref="R43">
    <cfRule type="cellIs" dxfId="2588" priority="2710" operator="equal">
      <formula>"E+N"</formula>
    </cfRule>
  </conditionalFormatting>
  <conditionalFormatting sqref="R43">
    <cfRule type="cellIs" dxfId="2587" priority="2709" operator="equal">
      <formula>"M+E"</formula>
    </cfRule>
  </conditionalFormatting>
  <conditionalFormatting sqref="R43">
    <cfRule type="cellIs" dxfId="2586" priority="2708" operator="equal">
      <formula>"E+N"</formula>
    </cfRule>
  </conditionalFormatting>
  <conditionalFormatting sqref="R43">
    <cfRule type="cellIs" dxfId="2585" priority="2707" operator="equal">
      <formula>"M+E"</formula>
    </cfRule>
  </conditionalFormatting>
  <conditionalFormatting sqref="R43">
    <cfRule type="cellIs" dxfId="2584" priority="2706" operator="equal">
      <formula>"A"</formula>
    </cfRule>
  </conditionalFormatting>
  <conditionalFormatting sqref="R43">
    <cfRule type="cellIs" dxfId="2583" priority="2705" operator="equal">
      <formula>"O"</formula>
    </cfRule>
  </conditionalFormatting>
  <conditionalFormatting sqref="R43">
    <cfRule type="cellIs" dxfId="2582" priority="2704" operator="equal">
      <formula>"E+N"</formula>
    </cfRule>
  </conditionalFormatting>
  <conditionalFormatting sqref="R43">
    <cfRule type="cellIs" dxfId="2581" priority="2703" operator="equal">
      <formula>"M+E"</formula>
    </cfRule>
  </conditionalFormatting>
  <conditionalFormatting sqref="R43">
    <cfRule type="cellIs" dxfId="2580" priority="2702" operator="equal">
      <formula>"A"</formula>
    </cfRule>
  </conditionalFormatting>
  <conditionalFormatting sqref="R43">
    <cfRule type="cellIs" dxfId="2579" priority="2701" operator="equal">
      <formula>"O"</formula>
    </cfRule>
  </conditionalFormatting>
  <conditionalFormatting sqref="R43">
    <cfRule type="cellIs" dxfId="2578" priority="2700" operator="equal">
      <formula>"A"</formula>
    </cfRule>
  </conditionalFormatting>
  <conditionalFormatting sqref="R43">
    <cfRule type="cellIs" dxfId="2577" priority="2699" operator="equal">
      <formula>"PR"</formula>
    </cfRule>
  </conditionalFormatting>
  <conditionalFormatting sqref="R43">
    <cfRule type="cellIs" dxfId="2576" priority="2698" operator="equal">
      <formula>"O"</formula>
    </cfRule>
  </conditionalFormatting>
  <conditionalFormatting sqref="R43">
    <cfRule type="cellIs" dxfId="2575" priority="2697" operator="equal">
      <formula>"A"</formula>
    </cfRule>
  </conditionalFormatting>
  <conditionalFormatting sqref="R43">
    <cfRule type="cellIs" dxfId="2574" priority="2696" operator="equal">
      <formula>"O"</formula>
    </cfRule>
  </conditionalFormatting>
  <conditionalFormatting sqref="R43">
    <cfRule type="cellIs" dxfId="2573" priority="2695" operator="equal">
      <formula>"A"</formula>
    </cfRule>
  </conditionalFormatting>
  <conditionalFormatting sqref="R43">
    <cfRule type="cellIs" dxfId="2572" priority="2694" operator="equal">
      <formula>"PR"</formula>
    </cfRule>
  </conditionalFormatting>
  <conditionalFormatting sqref="R43">
    <cfRule type="cellIs" dxfId="2571" priority="2693" operator="equal">
      <formula>"E+N"</formula>
    </cfRule>
  </conditionalFormatting>
  <conditionalFormatting sqref="R43">
    <cfRule type="cellIs" dxfId="2570" priority="2692" operator="equal">
      <formula>"M+E"</formula>
    </cfRule>
  </conditionalFormatting>
  <conditionalFormatting sqref="R43">
    <cfRule type="cellIs" dxfId="2569" priority="2691" operator="equal">
      <formula>"O"</formula>
    </cfRule>
  </conditionalFormatting>
  <conditionalFormatting sqref="AL32">
    <cfRule type="cellIs" dxfId="2568" priority="2690" operator="equal">
      <formula>"A"</formula>
    </cfRule>
  </conditionalFormatting>
  <conditionalFormatting sqref="AL32">
    <cfRule type="cellIs" dxfId="2567" priority="2689" operator="equal">
      <formula>"O"</formula>
    </cfRule>
  </conditionalFormatting>
  <conditionalFormatting sqref="AL32">
    <cfRule type="cellIs" dxfId="2566" priority="2688" operator="equal">
      <formula>"E+N"</formula>
    </cfRule>
  </conditionalFormatting>
  <conditionalFormatting sqref="AL32">
    <cfRule type="cellIs" dxfId="2565" priority="2687" operator="equal">
      <formula>"M+E"</formula>
    </cfRule>
  </conditionalFormatting>
  <conditionalFormatting sqref="AU8:AU9">
    <cfRule type="cellIs" dxfId="2564" priority="2625" operator="equal">
      <formula>"A"</formula>
    </cfRule>
  </conditionalFormatting>
  <conditionalFormatting sqref="AU8:AU9">
    <cfRule type="cellIs" dxfId="2563" priority="2626" operator="equal">
      <formula>"O"</formula>
    </cfRule>
  </conditionalFormatting>
  <conditionalFormatting sqref="AU8:AU9">
    <cfRule type="cellIs" dxfId="2562" priority="2627" operator="equal">
      <formula>"E+N"</formula>
    </cfRule>
  </conditionalFormatting>
  <conditionalFormatting sqref="AU8:AU9">
    <cfRule type="cellIs" dxfId="2561" priority="2628" operator="equal">
      <formula>"M+E"</formula>
    </cfRule>
  </conditionalFormatting>
  <conditionalFormatting sqref="AU10">
    <cfRule type="cellIs" dxfId="2560" priority="2623" operator="equal">
      <formula>"A"</formula>
    </cfRule>
  </conditionalFormatting>
  <conditionalFormatting sqref="AU10">
    <cfRule type="cellIs" dxfId="2559" priority="2622" operator="equal">
      <formula>"O"</formula>
    </cfRule>
  </conditionalFormatting>
  <conditionalFormatting sqref="AU10">
    <cfRule type="cellIs" dxfId="2558" priority="2621" operator="equal">
      <formula>"E+N"</formula>
    </cfRule>
  </conditionalFormatting>
  <conditionalFormatting sqref="AU10">
    <cfRule type="cellIs" dxfId="2557" priority="2620" operator="equal">
      <formula>"M+E"</formula>
    </cfRule>
  </conditionalFormatting>
  <conditionalFormatting sqref="AU13">
    <cfRule type="cellIs" dxfId="2556" priority="2619" operator="equal">
      <formula>"A"</formula>
    </cfRule>
  </conditionalFormatting>
  <conditionalFormatting sqref="AU13">
    <cfRule type="cellIs" dxfId="2555" priority="2618" operator="equal">
      <formula>"O"</formula>
    </cfRule>
  </conditionalFormatting>
  <conditionalFormatting sqref="AU13">
    <cfRule type="cellIs" dxfId="2554" priority="2617" operator="equal">
      <formula>"E+N"</formula>
    </cfRule>
  </conditionalFormatting>
  <conditionalFormatting sqref="AU13">
    <cfRule type="cellIs" dxfId="2553" priority="2616" operator="equal">
      <formula>"M+E"</formula>
    </cfRule>
  </conditionalFormatting>
  <conditionalFormatting sqref="AU21">
    <cfRule type="cellIs" dxfId="2552" priority="2615" operator="equal">
      <formula>"A"</formula>
    </cfRule>
  </conditionalFormatting>
  <conditionalFormatting sqref="AU21">
    <cfRule type="cellIs" dxfId="2551" priority="2614" operator="equal">
      <formula>"O"</formula>
    </cfRule>
  </conditionalFormatting>
  <conditionalFormatting sqref="AU21">
    <cfRule type="cellIs" dxfId="2550" priority="2613" operator="equal">
      <formula>"E+N"</formula>
    </cfRule>
  </conditionalFormatting>
  <conditionalFormatting sqref="AU21">
    <cfRule type="cellIs" dxfId="2549" priority="2612" operator="equal">
      <formula>"M+E"</formula>
    </cfRule>
  </conditionalFormatting>
  <conditionalFormatting sqref="AU31">
    <cfRule type="cellIs" dxfId="2548" priority="2611" operator="equal">
      <formula>"A"</formula>
    </cfRule>
  </conditionalFormatting>
  <conditionalFormatting sqref="AU31">
    <cfRule type="cellIs" dxfId="2547" priority="2610" operator="equal">
      <formula>"O"</formula>
    </cfRule>
  </conditionalFormatting>
  <conditionalFormatting sqref="AU31">
    <cfRule type="cellIs" dxfId="2546" priority="2609" operator="equal">
      <formula>"E+N"</formula>
    </cfRule>
  </conditionalFormatting>
  <conditionalFormatting sqref="AU31">
    <cfRule type="cellIs" dxfId="2545" priority="2608" operator="equal">
      <formula>"M+E"</formula>
    </cfRule>
  </conditionalFormatting>
  <conditionalFormatting sqref="AU36">
    <cfRule type="cellIs" dxfId="2544" priority="2603" operator="equal">
      <formula>"A"</formula>
    </cfRule>
  </conditionalFormatting>
  <conditionalFormatting sqref="AU36">
    <cfRule type="cellIs" dxfId="2543" priority="2602" operator="equal">
      <formula>"O"</formula>
    </cfRule>
  </conditionalFormatting>
  <conditionalFormatting sqref="AU36">
    <cfRule type="cellIs" dxfId="2542" priority="2601" operator="equal">
      <formula>"E+N"</formula>
    </cfRule>
  </conditionalFormatting>
  <conditionalFormatting sqref="AU36">
    <cfRule type="cellIs" dxfId="2541" priority="2600" operator="equal">
      <formula>"M+E"</formula>
    </cfRule>
  </conditionalFormatting>
  <conditionalFormatting sqref="AU24">
    <cfRule type="cellIs" dxfId="2540" priority="2599" operator="equal">
      <formula>"A"</formula>
    </cfRule>
  </conditionalFormatting>
  <conditionalFormatting sqref="AU24">
    <cfRule type="cellIs" dxfId="2539" priority="2598" operator="equal">
      <formula>"O"</formula>
    </cfRule>
  </conditionalFormatting>
  <conditionalFormatting sqref="AU24">
    <cfRule type="cellIs" dxfId="2538" priority="2597" operator="equal">
      <formula>"E+N"</formula>
    </cfRule>
  </conditionalFormatting>
  <conditionalFormatting sqref="AU24">
    <cfRule type="cellIs" dxfId="2537" priority="2596" operator="equal">
      <formula>"M+E"</formula>
    </cfRule>
  </conditionalFormatting>
  <conditionalFormatting sqref="AU25">
    <cfRule type="cellIs" dxfId="2536" priority="2595" operator="equal">
      <formula>"A"</formula>
    </cfRule>
  </conditionalFormatting>
  <conditionalFormatting sqref="AU25">
    <cfRule type="cellIs" dxfId="2535" priority="2594" operator="equal">
      <formula>"O"</formula>
    </cfRule>
  </conditionalFormatting>
  <conditionalFormatting sqref="AU25">
    <cfRule type="cellIs" dxfId="2534" priority="2593" operator="equal">
      <formula>"E+N"</formula>
    </cfRule>
  </conditionalFormatting>
  <conditionalFormatting sqref="AU25">
    <cfRule type="cellIs" dxfId="2533" priority="2592" operator="equal">
      <formula>"M+E"</formula>
    </cfRule>
  </conditionalFormatting>
  <conditionalFormatting sqref="AU41">
    <cfRule type="cellIs" dxfId="2532" priority="2591" operator="equal">
      <formula>"A"</formula>
    </cfRule>
  </conditionalFormatting>
  <conditionalFormatting sqref="AU41">
    <cfRule type="cellIs" dxfId="2531" priority="2590" operator="equal">
      <formula>"O"</formula>
    </cfRule>
  </conditionalFormatting>
  <conditionalFormatting sqref="AU41">
    <cfRule type="cellIs" dxfId="2530" priority="2589" operator="equal">
      <formula>"E+N"</formula>
    </cfRule>
  </conditionalFormatting>
  <conditionalFormatting sqref="AU41">
    <cfRule type="cellIs" dxfId="2529" priority="2588" operator="equal">
      <formula>"M+E"</formula>
    </cfRule>
  </conditionalFormatting>
  <conditionalFormatting sqref="AU34">
    <cfRule type="cellIs" dxfId="2528" priority="2587" operator="equal">
      <formula>"A"</formula>
    </cfRule>
  </conditionalFormatting>
  <conditionalFormatting sqref="AU34">
    <cfRule type="cellIs" dxfId="2527" priority="2586" operator="equal">
      <formula>"O"</formula>
    </cfRule>
  </conditionalFormatting>
  <conditionalFormatting sqref="AU34">
    <cfRule type="cellIs" dxfId="2526" priority="2585" operator="equal">
      <formula>"E+N"</formula>
    </cfRule>
  </conditionalFormatting>
  <conditionalFormatting sqref="AU34">
    <cfRule type="cellIs" dxfId="2525" priority="2584" operator="equal">
      <formula>"M+E"</formula>
    </cfRule>
  </conditionalFormatting>
  <conditionalFormatting sqref="AU29">
    <cfRule type="cellIs" dxfId="2524" priority="2583" operator="equal">
      <formula>"A"</formula>
    </cfRule>
  </conditionalFormatting>
  <conditionalFormatting sqref="AU29">
    <cfRule type="cellIs" dxfId="2523" priority="2582" operator="equal">
      <formula>"O"</formula>
    </cfRule>
  </conditionalFormatting>
  <conditionalFormatting sqref="AU29">
    <cfRule type="cellIs" dxfId="2522" priority="2581" operator="equal">
      <formula>"E+N"</formula>
    </cfRule>
  </conditionalFormatting>
  <conditionalFormatting sqref="AU29">
    <cfRule type="cellIs" dxfId="2521" priority="2580" operator="equal">
      <formula>"M+E"</formula>
    </cfRule>
  </conditionalFormatting>
  <conditionalFormatting sqref="AU47">
    <cfRule type="cellIs" dxfId="2520" priority="2579" operator="equal">
      <formula>"A"</formula>
    </cfRule>
  </conditionalFormatting>
  <conditionalFormatting sqref="AU47">
    <cfRule type="cellIs" dxfId="2519" priority="2578" operator="equal">
      <formula>"O"</formula>
    </cfRule>
  </conditionalFormatting>
  <conditionalFormatting sqref="AU47">
    <cfRule type="cellIs" dxfId="2518" priority="2577" operator="equal">
      <formula>"E+N"</formula>
    </cfRule>
  </conditionalFormatting>
  <conditionalFormatting sqref="AU47">
    <cfRule type="cellIs" dxfId="2517" priority="2576" operator="equal">
      <formula>"M+E"</formula>
    </cfRule>
  </conditionalFormatting>
  <conditionalFormatting sqref="AU30">
    <cfRule type="cellIs" dxfId="2516" priority="2575" operator="equal">
      <formula>"A"</formula>
    </cfRule>
  </conditionalFormatting>
  <conditionalFormatting sqref="AU30">
    <cfRule type="cellIs" dxfId="2515" priority="2574" operator="equal">
      <formula>"O"</formula>
    </cfRule>
  </conditionalFormatting>
  <conditionalFormatting sqref="AU30">
    <cfRule type="cellIs" dxfId="2514" priority="2573" operator="equal">
      <formula>"E+N"</formula>
    </cfRule>
  </conditionalFormatting>
  <conditionalFormatting sqref="AU30">
    <cfRule type="cellIs" dxfId="2513" priority="2572" operator="equal">
      <formula>"M+E"</formula>
    </cfRule>
  </conditionalFormatting>
  <conditionalFormatting sqref="AU15">
    <cfRule type="cellIs" dxfId="2512" priority="2571" operator="equal">
      <formula>"A"</formula>
    </cfRule>
  </conditionalFormatting>
  <conditionalFormatting sqref="AU15">
    <cfRule type="cellIs" dxfId="2511" priority="2570" operator="equal">
      <formula>"O"</formula>
    </cfRule>
  </conditionalFormatting>
  <conditionalFormatting sqref="AU15">
    <cfRule type="cellIs" dxfId="2510" priority="2569" operator="equal">
      <formula>"E+N"</formula>
    </cfRule>
  </conditionalFormatting>
  <conditionalFormatting sqref="AU15">
    <cfRule type="cellIs" dxfId="2509" priority="2568" operator="equal">
      <formula>"M+E"</formula>
    </cfRule>
  </conditionalFormatting>
  <conditionalFormatting sqref="AU39">
    <cfRule type="cellIs" dxfId="2508" priority="2567" operator="equal">
      <formula>"A"</formula>
    </cfRule>
  </conditionalFormatting>
  <conditionalFormatting sqref="AU39">
    <cfRule type="cellIs" dxfId="2507" priority="2566" operator="equal">
      <formula>"O"</formula>
    </cfRule>
  </conditionalFormatting>
  <conditionalFormatting sqref="AU39">
    <cfRule type="cellIs" dxfId="2506" priority="2565" operator="equal">
      <formula>"E+N"</formula>
    </cfRule>
  </conditionalFormatting>
  <conditionalFormatting sqref="AU39">
    <cfRule type="cellIs" dxfId="2505" priority="2564" operator="equal">
      <formula>"M+E"</formula>
    </cfRule>
  </conditionalFormatting>
  <conditionalFormatting sqref="AU20">
    <cfRule type="cellIs" dxfId="2504" priority="2563" operator="equal">
      <formula>"A"</formula>
    </cfRule>
  </conditionalFormatting>
  <conditionalFormatting sqref="AU20">
    <cfRule type="cellIs" dxfId="2503" priority="2562" operator="equal">
      <formula>"O"</formula>
    </cfRule>
  </conditionalFormatting>
  <conditionalFormatting sqref="AU20">
    <cfRule type="cellIs" dxfId="2502" priority="2561" operator="equal">
      <formula>"E+N"</formula>
    </cfRule>
  </conditionalFormatting>
  <conditionalFormatting sqref="AU20">
    <cfRule type="cellIs" dxfId="2501" priority="2560" operator="equal">
      <formula>"M+E"</formula>
    </cfRule>
  </conditionalFormatting>
  <conditionalFormatting sqref="AU40">
    <cfRule type="cellIs" dxfId="2500" priority="2559" operator="equal">
      <formula>"A"</formula>
    </cfRule>
  </conditionalFormatting>
  <conditionalFormatting sqref="AU40">
    <cfRule type="cellIs" dxfId="2499" priority="2558" operator="equal">
      <formula>"O"</formula>
    </cfRule>
  </conditionalFormatting>
  <conditionalFormatting sqref="AU40">
    <cfRule type="cellIs" dxfId="2498" priority="2557" operator="equal">
      <formula>"E+N"</formula>
    </cfRule>
  </conditionalFormatting>
  <conditionalFormatting sqref="AU40">
    <cfRule type="cellIs" dxfId="2497" priority="2556" operator="equal">
      <formula>"M+E"</formula>
    </cfRule>
  </conditionalFormatting>
  <conditionalFormatting sqref="AU19">
    <cfRule type="cellIs" dxfId="2496" priority="2555" operator="equal">
      <formula>"A"</formula>
    </cfRule>
  </conditionalFormatting>
  <conditionalFormatting sqref="AU19">
    <cfRule type="cellIs" dxfId="2495" priority="2554" operator="equal">
      <formula>"O"</formula>
    </cfRule>
  </conditionalFormatting>
  <conditionalFormatting sqref="AU19">
    <cfRule type="cellIs" dxfId="2494" priority="2553" operator="equal">
      <formula>"E+N"</formula>
    </cfRule>
  </conditionalFormatting>
  <conditionalFormatting sqref="AU19">
    <cfRule type="cellIs" dxfId="2493" priority="2552" operator="equal">
      <formula>"M+E"</formula>
    </cfRule>
  </conditionalFormatting>
  <conditionalFormatting sqref="AU12">
    <cfRule type="cellIs" dxfId="2492" priority="2551" operator="equal">
      <formula>"A"</formula>
    </cfRule>
  </conditionalFormatting>
  <conditionalFormatting sqref="AU12">
    <cfRule type="cellIs" dxfId="2491" priority="2550" operator="equal">
      <formula>"O"</formula>
    </cfRule>
  </conditionalFormatting>
  <conditionalFormatting sqref="AU12">
    <cfRule type="cellIs" dxfId="2490" priority="2549" operator="equal">
      <formula>"E+N"</formula>
    </cfRule>
  </conditionalFormatting>
  <conditionalFormatting sqref="AU12">
    <cfRule type="cellIs" dxfId="2489" priority="2548" operator="equal">
      <formula>"M+E"</formula>
    </cfRule>
  </conditionalFormatting>
  <conditionalFormatting sqref="AU17">
    <cfRule type="cellIs" dxfId="2488" priority="2547" operator="equal">
      <formula>"A"</formula>
    </cfRule>
  </conditionalFormatting>
  <conditionalFormatting sqref="AU17">
    <cfRule type="cellIs" dxfId="2487" priority="2546" operator="equal">
      <formula>"O"</formula>
    </cfRule>
  </conditionalFormatting>
  <conditionalFormatting sqref="AU17">
    <cfRule type="cellIs" dxfId="2486" priority="2545" operator="equal">
      <formula>"E+N"</formula>
    </cfRule>
  </conditionalFormatting>
  <conditionalFormatting sqref="AU17">
    <cfRule type="cellIs" dxfId="2485" priority="2544" operator="equal">
      <formula>"M+E"</formula>
    </cfRule>
  </conditionalFormatting>
  <conditionalFormatting sqref="AU22">
    <cfRule type="cellIs" dxfId="2484" priority="2543" operator="equal">
      <formula>"A"</formula>
    </cfRule>
  </conditionalFormatting>
  <conditionalFormatting sqref="AU22">
    <cfRule type="cellIs" dxfId="2483" priority="2542" operator="equal">
      <formula>"O"</formula>
    </cfRule>
  </conditionalFormatting>
  <conditionalFormatting sqref="AU22">
    <cfRule type="cellIs" dxfId="2482" priority="2541" operator="equal">
      <formula>"E+N"</formula>
    </cfRule>
  </conditionalFormatting>
  <conditionalFormatting sqref="AU22">
    <cfRule type="cellIs" dxfId="2481" priority="2540" operator="equal">
      <formula>"M+E"</formula>
    </cfRule>
  </conditionalFormatting>
  <conditionalFormatting sqref="AU26">
    <cfRule type="cellIs" dxfId="2480" priority="2539" operator="equal">
      <formula>"A"</formula>
    </cfRule>
  </conditionalFormatting>
  <conditionalFormatting sqref="AU26">
    <cfRule type="cellIs" dxfId="2479" priority="2538" operator="equal">
      <formula>"O"</formula>
    </cfRule>
  </conditionalFormatting>
  <conditionalFormatting sqref="AU26">
    <cfRule type="cellIs" dxfId="2478" priority="2537" operator="equal">
      <formula>"E+N"</formula>
    </cfRule>
  </conditionalFormatting>
  <conditionalFormatting sqref="AU26">
    <cfRule type="cellIs" dxfId="2477" priority="2536" operator="equal">
      <formula>"M+E"</formula>
    </cfRule>
  </conditionalFormatting>
  <conditionalFormatting sqref="AU42:AU46">
    <cfRule type="cellIs" dxfId="2476" priority="2535" operator="equal">
      <formula>"A"</formula>
    </cfRule>
  </conditionalFormatting>
  <conditionalFormatting sqref="AU42:AU46">
    <cfRule type="cellIs" dxfId="2475" priority="2534" operator="equal">
      <formula>"O"</formula>
    </cfRule>
  </conditionalFormatting>
  <conditionalFormatting sqref="AU42:AU46">
    <cfRule type="cellIs" dxfId="2474" priority="2533" operator="equal">
      <formula>"E+N"</formula>
    </cfRule>
  </conditionalFormatting>
  <conditionalFormatting sqref="AU42:AU46">
    <cfRule type="cellIs" dxfId="2473" priority="2532" operator="equal">
      <formula>"M+E"</formula>
    </cfRule>
  </conditionalFormatting>
  <conditionalFormatting sqref="AU23">
    <cfRule type="cellIs" dxfId="2472" priority="2531" operator="equal">
      <formula>"A"</formula>
    </cfRule>
  </conditionalFormatting>
  <conditionalFormatting sqref="AU23">
    <cfRule type="cellIs" dxfId="2471" priority="2530" operator="equal">
      <formula>"O"</formula>
    </cfRule>
  </conditionalFormatting>
  <conditionalFormatting sqref="AU23">
    <cfRule type="cellIs" dxfId="2470" priority="2529" operator="equal">
      <formula>"E+N"</formula>
    </cfRule>
  </conditionalFormatting>
  <conditionalFormatting sqref="AU23">
    <cfRule type="cellIs" dxfId="2469" priority="2528" operator="equal">
      <formula>"M+E"</formula>
    </cfRule>
  </conditionalFormatting>
  <conditionalFormatting sqref="AU23">
    <cfRule type="cellIs" dxfId="2468" priority="2527" operator="equal">
      <formula>"A"</formula>
    </cfRule>
  </conditionalFormatting>
  <conditionalFormatting sqref="AU23">
    <cfRule type="cellIs" dxfId="2467" priority="2526" operator="equal">
      <formula>"O"</formula>
    </cfRule>
  </conditionalFormatting>
  <conditionalFormatting sqref="AU23">
    <cfRule type="cellIs" dxfId="2466" priority="2525" operator="equal">
      <formula>"A"</formula>
    </cfRule>
  </conditionalFormatting>
  <conditionalFormatting sqref="AU23">
    <cfRule type="cellIs" dxfId="2465" priority="2524" operator="equal">
      <formula>"PR"</formula>
    </cfRule>
  </conditionalFormatting>
  <conditionalFormatting sqref="AU23">
    <cfRule type="cellIs" dxfId="2464" priority="2523" operator="equal">
      <formula>"E+N"</formula>
    </cfRule>
  </conditionalFormatting>
  <conditionalFormatting sqref="AU23">
    <cfRule type="cellIs" dxfId="2463" priority="2522" operator="equal">
      <formula>"M+E"</formula>
    </cfRule>
  </conditionalFormatting>
  <conditionalFormatting sqref="AU23">
    <cfRule type="cellIs" dxfId="2462" priority="2521" operator="equal">
      <formula>"O"</formula>
    </cfRule>
  </conditionalFormatting>
  <conditionalFormatting sqref="AU23">
    <cfRule type="cellIs" dxfId="2461" priority="2520" operator="equal">
      <formula>"A"</formula>
    </cfRule>
  </conditionalFormatting>
  <conditionalFormatting sqref="AU23">
    <cfRule type="cellIs" dxfId="2460" priority="2519" operator="equal">
      <formula>"O"</formula>
    </cfRule>
  </conditionalFormatting>
  <conditionalFormatting sqref="AU23">
    <cfRule type="cellIs" dxfId="2459" priority="2518" operator="equal">
      <formula>"A"</formula>
    </cfRule>
  </conditionalFormatting>
  <conditionalFormatting sqref="AU23">
    <cfRule type="cellIs" dxfId="2458" priority="2517" operator="equal">
      <formula>"PR"</formula>
    </cfRule>
  </conditionalFormatting>
  <conditionalFormatting sqref="AU23">
    <cfRule type="cellIs" dxfId="2457" priority="2516" operator="equal">
      <formula>"E+N"</formula>
    </cfRule>
  </conditionalFormatting>
  <conditionalFormatting sqref="AU23">
    <cfRule type="cellIs" dxfId="2456" priority="2515" operator="equal">
      <formula>"M+E"</formula>
    </cfRule>
  </conditionalFormatting>
  <conditionalFormatting sqref="AU23">
    <cfRule type="cellIs" dxfId="2455" priority="2514" operator="equal">
      <formula>"O"</formula>
    </cfRule>
  </conditionalFormatting>
  <conditionalFormatting sqref="AU24">
    <cfRule type="cellIs" dxfId="2454" priority="2495" operator="equal">
      <formula>"A"</formula>
    </cfRule>
  </conditionalFormatting>
  <conditionalFormatting sqref="AU24">
    <cfRule type="cellIs" dxfId="2453" priority="2494" operator="equal">
      <formula>"O"</formula>
    </cfRule>
  </conditionalFormatting>
  <conditionalFormatting sqref="AU24">
    <cfRule type="cellIs" dxfId="2452" priority="2493" operator="equal">
      <formula>"E+N"</formula>
    </cfRule>
  </conditionalFormatting>
  <conditionalFormatting sqref="AU24">
    <cfRule type="cellIs" dxfId="2451" priority="2492" operator="equal">
      <formula>"M+E"</formula>
    </cfRule>
  </conditionalFormatting>
  <conditionalFormatting sqref="AU28">
    <cfRule type="cellIs" dxfId="2450" priority="2491" operator="equal">
      <formula>"A"</formula>
    </cfRule>
  </conditionalFormatting>
  <conditionalFormatting sqref="AU28">
    <cfRule type="cellIs" dxfId="2449" priority="2490" operator="equal">
      <formula>"O"</formula>
    </cfRule>
  </conditionalFormatting>
  <conditionalFormatting sqref="AU28">
    <cfRule type="cellIs" dxfId="2448" priority="2489" operator="equal">
      <formula>"E+N"</formula>
    </cfRule>
  </conditionalFormatting>
  <conditionalFormatting sqref="AU28">
    <cfRule type="cellIs" dxfId="2447" priority="2488" operator="equal">
      <formula>"M+E"</formula>
    </cfRule>
  </conditionalFormatting>
  <conditionalFormatting sqref="AU31">
    <cfRule type="cellIs" dxfId="2446" priority="2487" operator="equal">
      <formula>"A"</formula>
    </cfRule>
  </conditionalFormatting>
  <conditionalFormatting sqref="AU31">
    <cfRule type="cellIs" dxfId="2445" priority="2486" operator="equal">
      <formula>"O"</formula>
    </cfRule>
  </conditionalFormatting>
  <conditionalFormatting sqref="AU31">
    <cfRule type="cellIs" dxfId="2444" priority="2485" operator="equal">
      <formula>"E+N"</formula>
    </cfRule>
  </conditionalFormatting>
  <conditionalFormatting sqref="AU31">
    <cfRule type="cellIs" dxfId="2443" priority="2484" operator="equal">
      <formula>"M+E"</formula>
    </cfRule>
  </conditionalFormatting>
  <conditionalFormatting sqref="AU33">
    <cfRule type="cellIs" dxfId="2442" priority="2483" operator="equal">
      <formula>"A"</formula>
    </cfRule>
  </conditionalFormatting>
  <conditionalFormatting sqref="AU33">
    <cfRule type="cellIs" dxfId="2441" priority="2482" operator="equal">
      <formula>"O"</formula>
    </cfRule>
  </conditionalFormatting>
  <conditionalFormatting sqref="AU33">
    <cfRule type="cellIs" dxfId="2440" priority="2481" operator="equal">
      <formula>"E+N"</formula>
    </cfRule>
  </conditionalFormatting>
  <conditionalFormatting sqref="AU33">
    <cfRule type="cellIs" dxfId="2439" priority="2480" operator="equal">
      <formula>"M+E"</formula>
    </cfRule>
  </conditionalFormatting>
  <conditionalFormatting sqref="AU39">
    <cfRule type="cellIs" dxfId="2438" priority="2479" operator="equal">
      <formula>"A"</formula>
    </cfRule>
  </conditionalFormatting>
  <conditionalFormatting sqref="AU39">
    <cfRule type="cellIs" dxfId="2437" priority="2478" operator="equal">
      <formula>"O"</formula>
    </cfRule>
  </conditionalFormatting>
  <conditionalFormatting sqref="AU39">
    <cfRule type="cellIs" dxfId="2436" priority="2477" operator="equal">
      <formula>"E+N"</formula>
    </cfRule>
  </conditionalFormatting>
  <conditionalFormatting sqref="AU39">
    <cfRule type="cellIs" dxfId="2435" priority="2476" operator="equal">
      <formula>"M+E"</formula>
    </cfRule>
  </conditionalFormatting>
  <conditionalFormatting sqref="AU43">
    <cfRule type="cellIs" dxfId="2434" priority="2475" operator="equal">
      <formula>"A"</formula>
    </cfRule>
  </conditionalFormatting>
  <conditionalFormatting sqref="AU43">
    <cfRule type="cellIs" dxfId="2433" priority="2474" operator="equal">
      <formula>"O"</formula>
    </cfRule>
  </conditionalFormatting>
  <conditionalFormatting sqref="AU43">
    <cfRule type="cellIs" dxfId="2432" priority="2473" operator="equal">
      <formula>"E+N"</formula>
    </cfRule>
  </conditionalFormatting>
  <conditionalFormatting sqref="AU43">
    <cfRule type="cellIs" dxfId="2431" priority="2472" operator="equal">
      <formula>"M+E"</formula>
    </cfRule>
  </conditionalFormatting>
  <conditionalFormatting sqref="AP20">
    <cfRule type="cellIs" dxfId="2430" priority="2471" operator="equal">
      <formula>"A"</formula>
    </cfRule>
  </conditionalFormatting>
  <conditionalFormatting sqref="AP20">
    <cfRule type="cellIs" dxfId="2429" priority="2470" operator="equal">
      <formula>"O"</formula>
    </cfRule>
  </conditionalFormatting>
  <conditionalFormatting sqref="AP20">
    <cfRule type="cellIs" dxfId="2428" priority="2469" operator="equal">
      <formula>"E+N"</formula>
    </cfRule>
  </conditionalFormatting>
  <conditionalFormatting sqref="AP20">
    <cfRule type="cellIs" dxfId="2427" priority="2468" operator="equal">
      <formula>"M+E"</formula>
    </cfRule>
  </conditionalFormatting>
  <conditionalFormatting sqref="AP20">
    <cfRule type="cellIs" dxfId="2426" priority="2467" operator="equal">
      <formula>"A"</formula>
    </cfRule>
  </conditionalFormatting>
  <conditionalFormatting sqref="AP20">
    <cfRule type="cellIs" dxfId="2425" priority="2466" operator="equal">
      <formula>"O"</formula>
    </cfRule>
  </conditionalFormatting>
  <conditionalFormatting sqref="AP20">
    <cfRule type="cellIs" dxfId="2424" priority="2465" operator="equal">
      <formula>"E+N"</formula>
    </cfRule>
  </conditionalFormatting>
  <conditionalFormatting sqref="AP20">
    <cfRule type="cellIs" dxfId="2423" priority="2464" operator="equal">
      <formula>"M+E"</formula>
    </cfRule>
  </conditionalFormatting>
  <conditionalFormatting sqref="AJ21">
    <cfRule type="cellIs" dxfId="2422" priority="2459" operator="equal">
      <formula>"A"</formula>
    </cfRule>
  </conditionalFormatting>
  <conditionalFormatting sqref="AJ21">
    <cfRule type="cellIs" dxfId="2421" priority="2460" operator="equal">
      <formula>"O"</formula>
    </cfRule>
  </conditionalFormatting>
  <conditionalFormatting sqref="AJ21">
    <cfRule type="cellIs" dxfId="2420" priority="2457" operator="equal">
      <formula>"A"</formula>
    </cfRule>
  </conditionalFormatting>
  <conditionalFormatting sqref="AJ21">
    <cfRule type="cellIs" dxfId="2419" priority="2458" operator="equal">
      <formula>"PR"</formula>
    </cfRule>
  </conditionalFormatting>
  <conditionalFormatting sqref="AJ21">
    <cfRule type="cellIs" dxfId="2418" priority="2461" operator="equal">
      <formula>"E+N"</formula>
    </cfRule>
  </conditionalFormatting>
  <conditionalFormatting sqref="AJ21">
    <cfRule type="cellIs" dxfId="2417" priority="2462" operator="equal">
      <formula>"M+E"</formula>
    </cfRule>
  </conditionalFormatting>
  <conditionalFormatting sqref="AJ21">
    <cfRule type="cellIs" dxfId="2416" priority="2463" operator="equal">
      <formula>"O"</formula>
    </cfRule>
  </conditionalFormatting>
  <conditionalFormatting sqref="AJ21">
    <cfRule type="cellIs" dxfId="2415" priority="2456" operator="equal">
      <formula>"A"</formula>
    </cfRule>
  </conditionalFormatting>
  <conditionalFormatting sqref="AJ21">
    <cfRule type="cellIs" dxfId="2414" priority="2455" operator="equal">
      <formula>"O"</formula>
    </cfRule>
  </conditionalFormatting>
  <conditionalFormatting sqref="AJ21">
    <cfRule type="cellIs" dxfId="2413" priority="2454" operator="equal">
      <formula>"E+N"</formula>
    </cfRule>
  </conditionalFormatting>
  <conditionalFormatting sqref="AJ21">
    <cfRule type="cellIs" dxfId="2412" priority="2453" operator="equal">
      <formula>"M+E"</formula>
    </cfRule>
  </conditionalFormatting>
  <conditionalFormatting sqref="AA26">
    <cfRule type="cellIs" dxfId="2411" priority="2452" operator="equal">
      <formula>"A"</formula>
    </cfRule>
  </conditionalFormatting>
  <conditionalFormatting sqref="AA26">
    <cfRule type="cellIs" dxfId="2410" priority="2451" operator="equal">
      <formula>"O"</formula>
    </cfRule>
  </conditionalFormatting>
  <conditionalFormatting sqref="AA26">
    <cfRule type="cellIs" dxfId="2409" priority="2450" operator="equal">
      <formula>"E+N"</formula>
    </cfRule>
  </conditionalFormatting>
  <conditionalFormatting sqref="AA26">
    <cfRule type="cellIs" dxfId="2408" priority="2449" operator="equal">
      <formula>"M+E"</formula>
    </cfRule>
  </conditionalFormatting>
  <conditionalFormatting sqref="AU27">
    <cfRule type="cellIs" dxfId="2407" priority="2448" operator="equal">
      <formula>"A"</formula>
    </cfRule>
  </conditionalFormatting>
  <conditionalFormatting sqref="AU27">
    <cfRule type="cellIs" dxfId="2406" priority="2447" operator="equal">
      <formula>"O"</formula>
    </cfRule>
  </conditionalFormatting>
  <conditionalFormatting sqref="AU27">
    <cfRule type="cellIs" dxfId="2405" priority="2446" operator="equal">
      <formula>"E+N"</formula>
    </cfRule>
  </conditionalFormatting>
  <conditionalFormatting sqref="AU27">
    <cfRule type="cellIs" dxfId="2404" priority="2445" operator="equal">
      <formula>"M+E"</formula>
    </cfRule>
  </conditionalFormatting>
  <conditionalFormatting sqref="AU27">
    <cfRule type="cellIs" dxfId="2403" priority="2444" operator="equal">
      <formula>"A"</formula>
    </cfRule>
  </conditionalFormatting>
  <conditionalFormatting sqref="AU27">
    <cfRule type="cellIs" dxfId="2402" priority="2443" operator="equal">
      <formula>"O"</formula>
    </cfRule>
  </conditionalFormatting>
  <conditionalFormatting sqref="AU27">
    <cfRule type="cellIs" dxfId="2401" priority="2442" operator="equal">
      <formula>"E+N"</formula>
    </cfRule>
  </conditionalFormatting>
  <conditionalFormatting sqref="AU27">
    <cfRule type="cellIs" dxfId="2400" priority="2441" operator="equal">
      <formula>"M+E"</formula>
    </cfRule>
  </conditionalFormatting>
  <conditionalFormatting sqref="AM29">
    <cfRule type="cellIs" dxfId="2399" priority="2440" operator="equal">
      <formula>"A"</formula>
    </cfRule>
  </conditionalFormatting>
  <conditionalFormatting sqref="AM29">
    <cfRule type="cellIs" dxfId="2398" priority="2439" operator="equal">
      <formula>"O"</formula>
    </cfRule>
  </conditionalFormatting>
  <conditionalFormatting sqref="AM29">
    <cfRule type="cellIs" dxfId="2397" priority="2438" operator="equal">
      <formula>"E+N"</formula>
    </cfRule>
  </conditionalFormatting>
  <conditionalFormatting sqref="AM29">
    <cfRule type="cellIs" dxfId="2396" priority="2437" operator="equal">
      <formula>"M+E"</formula>
    </cfRule>
  </conditionalFormatting>
  <conditionalFormatting sqref="AM29">
    <cfRule type="cellIs" dxfId="2395" priority="2436" operator="equal">
      <formula>"A"</formula>
    </cfRule>
  </conditionalFormatting>
  <conditionalFormatting sqref="AM29">
    <cfRule type="cellIs" dxfId="2394" priority="2435" operator="equal">
      <formula>"O"</formula>
    </cfRule>
  </conditionalFormatting>
  <conditionalFormatting sqref="AM29">
    <cfRule type="cellIs" dxfId="2393" priority="2434" operator="equal">
      <formula>"E+N"</formula>
    </cfRule>
  </conditionalFormatting>
  <conditionalFormatting sqref="AM29">
    <cfRule type="cellIs" dxfId="2392" priority="2433" operator="equal">
      <formula>"M+E"</formula>
    </cfRule>
  </conditionalFormatting>
  <conditionalFormatting sqref="W33">
    <cfRule type="cellIs" dxfId="2391" priority="2432" operator="equal">
      <formula>"A"</formula>
    </cfRule>
  </conditionalFormatting>
  <conditionalFormatting sqref="W33">
    <cfRule type="cellIs" dxfId="2390" priority="2431" operator="equal">
      <formula>"O"</formula>
    </cfRule>
  </conditionalFormatting>
  <conditionalFormatting sqref="W33">
    <cfRule type="cellIs" dxfId="2389" priority="2430" operator="equal">
      <formula>"E+N"</formula>
    </cfRule>
  </conditionalFormatting>
  <conditionalFormatting sqref="W33">
    <cfRule type="cellIs" dxfId="2388" priority="2429" operator="equal">
      <formula>"M+E"</formula>
    </cfRule>
  </conditionalFormatting>
  <conditionalFormatting sqref="W33">
    <cfRule type="cellIs" dxfId="2387" priority="2428" operator="equal">
      <formula>"A"</formula>
    </cfRule>
  </conditionalFormatting>
  <conditionalFormatting sqref="W33">
    <cfRule type="cellIs" dxfId="2386" priority="2427" operator="equal">
      <formula>"O"</formula>
    </cfRule>
  </conditionalFormatting>
  <conditionalFormatting sqref="W33">
    <cfRule type="cellIs" dxfId="2385" priority="2426" operator="equal">
      <formula>"E+N"</formula>
    </cfRule>
  </conditionalFormatting>
  <conditionalFormatting sqref="W33">
    <cfRule type="cellIs" dxfId="2384" priority="2425" operator="equal">
      <formula>"M+E"</formula>
    </cfRule>
  </conditionalFormatting>
  <conditionalFormatting sqref="E31 E22 E8:O9">
    <cfRule type="cellIs" dxfId="2383" priority="2419" operator="equal">
      <formula>"A"</formula>
    </cfRule>
  </conditionalFormatting>
  <conditionalFormatting sqref="E31 E22 E8:O9">
    <cfRule type="cellIs" dxfId="2382" priority="2420" operator="equal">
      <formula>"O"</formula>
    </cfRule>
  </conditionalFormatting>
  <conditionalFormatting sqref="E19">
    <cfRule type="cellIs" dxfId="2381" priority="2417" operator="equal">
      <formula>"A"</formula>
    </cfRule>
  </conditionalFormatting>
  <conditionalFormatting sqref="E19">
    <cfRule type="cellIs" dxfId="2380" priority="2418" operator="equal">
      <formula>"PR"</formula>
    </cfRule>
  </conditionalFormatting>
  <conditionalFormatting sqref="E19 E8:O9">
    <cfRule type="cellIs" dxfId="2379" priority="2421" operator="equal">
      <formula>"E+N"</formula>
    </cfRule>
  </conditionalFormatting>
  <conditionalFormatting sqref="E19 E8:O9">
    <cfRule type="cellIs" dxfId="2378" priority="2422" operator="equal">
      <formula>"M+E"</formula>
    </cfRule>
  </conditionalFormatting>
  <conditionalFormatting sqref="E19">
    <cfRule type="cellIs" dxfId="2377" priority="2423" operator="equal">
      <formula>"O"</formula>
    </cfRule>
  </conditionalFormatting>
  <conditionalFormatting sqref="E11">
    <cfRule type="cellIs" dxfId="2376" priority="2416" operator="equal">
      <formula>"A"</formula>
    </cfRule>
  </conditionalFormatting>
  <conditionalFormatting sqref="E11">
    <cfRule type="cellIs" dxfId="2375" priority="2415" operator="equal">
      <formula>"O"</formula>
    </cfRule>
  </conditionalFormatting>
  <conditionalFormatting sqref="E11">
    <cfRule type="cellIs" dxfId="2374" priority="2414" operator="equal">
      <formula>"E+N"</formula>
    </cfRule>
  </conditionalFormatting>
  <conditionalFormatting sqref="E11">
    <cfRule type="cellIs" dxfId="2373" priority="2413" operator="equal">
      <formula>"M+E"</formula>
    </cfRule>
  </conditionalFormatting>
  <conditionalFormatting sqref="E31">
    <cfRule type="cellIs" dxfId="2372" priority="2412" operator="equal">
      <formula>"A"</formula>
    </cfRule>
  </conditionalFormatting>
  <conditionalFormatting sqref="E31">
    <cfRule type="cellIs" dxfId="2371" priority="2411" operator="equal">
      <formula>"O"</formula>
    </cfRule>
  </conditionalFormatting>
  <conditionalFormatting sqref="E31">
    <cfRule type="cellIs" dxfId="2370" priority="2410" operator="equal">
      <formula>"E+N"</formula>
    </cfRule>
  </conditionalFormatting>
  <conditionalFormatting sqref="E31">
    <cfRule type="cellIs" dxfId="2369" priority="2409" operator="equal">
      <formula>"M+E"</formula>
    </cfRule>
  </conditionalFormatting>
  <conditionalFormatting sqref="E32">
    <cfRule type="cellIs" dxfId="2368" priority="2408" operator="equal">
      <formula>"A"</formula>
    </cfRule>
  </conditionalFormatting>
  <conditionalFormatting sqref="E32">
    <cfRule type="cellIs" dxfId="2367" priority="2407" operator="equal">
      <formula>"O"</formula>
    </cfRule>
  </conditionalFormatting>
  <conditionalFormatting sqref="E32">
    <cfRule type="cellIs" dxfId="2366" priority="2406" operator="equal">
      <formula>"E+N"</formula>
    </cfRule>
  </conditionalFormatting>
  <conditionalFormatting sqref="E32">
    <cfRule type="cellIs" dxfId="2365" priority="2405" operator="equal">
      <formula>"M+E"</formula>
    </cfRule>
  </conditionalFormatting>
  <conditionalFormatting sqref="E34">
    <cfRule type="cellIs" dxfId="2364" priority="2404" operator="equal">
      <formula>"A"</formula>
    </cfRule>
  </conditionalFormatting>
  <conditionalFormatting sqref="E34">
    <cfRule type="cellIs" dxfId="2363" priority="2403" operator="equal">
      <formula>"O"</formula>
    </cfRule>
  </conditionalFormatting>
  <conditionalFormatting sqref="E34">
    <cfRule type="cellIs" dxfId="2362" priority="2402" operator="equal">
      <formula>"A"</formula>
    </cfRule>
  </conditionalFormatting>
  <conditionalFormatting sqref="E34">
    <cfRule type="cellIs" dxfId="2361" priority="2401" operator="equal">
      <formula>"PR"</formula>
    </cfRule>
  </conditionalFormatting>
  <conditionalFormatting sqref="E34">
    <cfRule type="cellIs" dxfId="2360" priority="2400" operator="equal">
      <formula>"E+N"</formula>
    </cfRule>
  </conditionalFormatting>
  <conditionalFormatting sqref="E34">
    <cfRule type="cellIs" dxfId="2359" priority="2399" operator="equal">
      <formula>"M+E"</formula>
    </cfRule>
  </conditionalFormatting>
  <conditionalFormatting sqref="E34">
    <cfRule type="cellIs" dxfId="2358" priority="2398" operator="equal">
      <formula>"O"</formula>
    </cfRule>
  </conditionalFormatting>
  <conditionalFormatting sqref="E32">
    <cfRule type="cellIs" dxfId="2357" priority="2397" operator="equal">
      <formula>"A"</formula>
    </cfRule>
  </conditionalFormatting>
  <conditionalFormatting sqref="E32">
    <cfRule type="cellIs" dxfId="2356" priority="2396" operator="equal">
      <formula>"O"</formula>
    </cfRule>
  </conditionalFormatting>
  <conditionalFormatting sqref="E32">
    <cfRule type="cellIs" dxfId="2355" priority="2395" operator="equal">
      <formula>"A"</formula>
    </cfRule>
  </conditionalFormatting>
  <conditionalFormatting sqref="E32">
    <cfRule type="cellIs" dxfId="2354" priority="2394" operator="equal">
      <formula>"PR"</formula>
    </cfRule>
  </conditionalFormatting>
  <conditionalFormatting sqref="E32">
    <cfRule type="cellIs" dxfId="2353" priority="2393" operator="equal">
      <formula>"E+N"</formula>
    </cfRule>
  </conditionalFormatting>
  <conditionalFormatting sqref="E32">
    <cfRule type="cellIs" dxfId="2352" priority="2392" operator="equal">
      <formula>"M+E"</formula>
    </cfRule>
  </conditionalFormatting>
  <conditionalFormatting sqref="E32">
    <cfRule type="cellIs" dxfId="2351" priority="2391" operator="equal">
      <formula>"O"</formula>
    </cfRule>
  </conditionalFormatting>
  <conditionalFormatting sqref="F21:J22 M22 F31:J31 F19:J19">
    <cfRule type="cellIs" dxfId="2350" priority="2386" operator="equal">
      <formula>"A"</formula>
    </cfRule>
  </conditionalFormatting>
  <conditionalFormatting sqref="F21:J22 M22 F31:J31 F19:J19">
    <cfRule type="cellIs" dxfId="2349" priority="2387" operator="equal">
      <formula>"O"</formula>
    </cfRule>
  </conditionalFormatting>
  <conditionalFormatting sqref="F19:J19">
    <cfRule type="cellIs" dxfId="2348" priority="2384" operator="equal">
      <formula>"A"</formula>
    </cfRule>
  </conditionalFormatting>
  <conditionalFormatting sqref="F19:J19">
    <cfRule type="cellIs" dxfId="2347" priority="2385" operator="equal">
      <formula>"PR"</formula>
    </cfRule>
  </conditionalFormatting>
  <conditionalFormatting sqref="F19:J19">
    <cfRule type="cellIs" dxfId="2346" priority="2388" operator="equal">
      <formula>"E+N"</formula>
    </cfRule>
  </conditionalFormatting>
  <conditionalFormatting sqref="F19:J19">
    <cfRule type="cellIs" dxfId="2345" priority="2389" operator="equal">
      <formula>"M+E"</formula>
    </cfRule>
  </conditionalFormatting>
  <conditionalFormatting sqref="F19:J19">
    <cfRule type="cellIs" dxfId="2344" priority="2390" operator="equal">
      <formula>"O"</formula>
    </cfRule>
  </conditionalFormatting>
  <conditionalFormatting sqref="H25">
    <cfRule type="cellIs" dxfId="2343" priority="2383" operator="equal">
      <formula>"A"</formula>
    </cfRule>
  </conditionalFormatting>
  <conditionalFormatting sqref="H25">
    <cfRule type="cellIs" dxfId="2342" priority="2382" operator="equal">
      <formula>"O"</formula>
    </cfRule>
  </conditionalFormatting>
  <conditionalFormatting sqref="H25">
    <cfRule type="cellIs" dxfId="2341" priority="2381" operator="equal">
      <formula>"E+N"</formula>
    </cfRule>
  </conditionalFormatting>
  <conditionalFormatting sqref="H25">
    <cfRule type="cellIs" dxfId="2340" priority="2380" operator="equal">
      <formula>"M+E"</formula>
    </cfRule>
  </conditionalFormatting>
  <conditionalFormatting sqref="G28">
    <cfRule type="cellIs" dxfId="2339" priority="2379" operator="equal">
      <formula>"A"</formula>
    </cfRule>
  </conditionalFormatting>
  <conditionalFormatting sqref="G28">
    <cfRule type="cellIs" dxfId="2338" priority="2378" operator="equal">
      <formula>"O"</formula>
    </cfRule>
  </conditionalFormatting>
  <conditionalFormatting sqref="G28">
    <cfRule type="cellIs" dxfId="2337" priority="2377" operator="equal">
      <formula>"E+N"</formula>
    </cfRule>
  </conditionalFormatting>
  <conditionalFormatting sqref="G28">
    <cfRule type="cellIs" dxfId="2336" priority="2376" operator="equal">
      <formula>"M+E"</formula>
    </cfRule>
  </conditionalFormatting>
  <conditionalFormatting sqref="G38">
    <cfRule type="cellIs" dxfId="2335" priority="2375" operator="equal">
      <formula>"A"</formula>
    </cfRule>
  </conditionalFormatting>
  <conditionalFormatting sqref="G38">
    <cfRule type="cellIs" dxfId="2334" priority="2374" operator="equal">
      <formula>"O"</formula>
    </cfRule>
  </conditionalFormatting>
  <conditionalFormatting sqref="G38">
    <cfRule type="cellIs" dxfId="2333" priority="2373" operator="equal">
      <formula>"E+N"</formula>
    </cfRule>
  </conditionalFormatting>
  <conditionalFormatting sqref="G38">
    <cfRule type="cellIs" dxfId="2332" priority="2372" operator="equal">
      <formula>"M+E"</formula>
    </cfRule>
  </conditionalFormatting>
  <conditionalFormatting sqref="H36">
    <cfRule type="cellIs" dxfId="2331" priority="2371" operator="equal">
      <formula>"A"</formula>
    </cfRule>
  </conditionalFormatting>
  <conditionalFormatting sqref="H36">
    <cfRule type="cellIs" dxfId="2330" priority="2370" operator="equal">
      <formula>"O"</formula>
    </cfRule>
  </conditionalFormatting>
  <conditionalFormatting sqref="H36">
    <cfRule type="cellIs" dxfId="2329" priority="2369" operator="equal">
      <formula>"E+N"</formula>
    </cfRule>
  </conditionalFormatting>
  <conditionalFormatting sqref="H36">
    <cfRule type="cellIs" dxfId="2328" priority="2368" operator="equal">
      <formula>"M+E"</formula>
    </cfRule>
  </conditionalFormatting>
  <conditionalFormatting sqref="H20">
    <cfRule type="cellIs" dxfId="2327" priority="2367" operator="equal">
      <formula>"A"</formula>
    </cfRule>
  </conditionalFormatting>
  <conditionalFormatting sqref="H20">
    <cfRule type="cellIs" dxfId="2326" priority="2366" operator="equal">
      <formula>"O"</formula>
    </cfRule>
  </conditionalFormatting>
  <conditionalFormatting sqref="H20">
    <cfRule type="cellIs" dxfId="2325" priority="2365" operator="equal">
      <formula>"E+N"</formula>
    </cfRule>
  </conditionalFormatting>
  <conditionalFormatting sqref="H20">
    <cfRule type="cellIs" dxfId="2324" priority="2364" operator="equal">
      <formula>"M+E"</formula>
    </cfRule>
  </conditionalFormatting>
  <conditionalFormatting sqref="G10">
    <cfRule type="cellIs" dxfId="2323" priority="2363" operator="equal">
      <formula>"A"</formula>
    </cfRule>
  </conditionalFormatting>
  <conditionalFormatting sqref="G10">
    <cfRule type="cellIs" dxfId="2322" priority="2362" operator="equal">
      <formula>"O"</formula>
    </cfRule>
  </conditionalFormatting>
  <conditionalFormatting sqref="G10">
    <cfRule type="cellIs" dxfId="2321" priority="2361" operator="equal">
      <formula>"E+N"</formula>
    </cfRule>
  </conditionalFormatting>
  <conditionalFormatting sqref="G10">
    <cfRule type="cellIs" dxfId="2320" priority="2360" operator="equal">
      <formula>"M+E"</formula>
    </cfRule>
  </conditionalFormatting>
  <conditionalFormatting sqref="F34">
    <cfRule type="cellIs" dxfId="2319" priority="2359" operator="equal">
      <formula>"A"</formula>
    </cfRule>
  </conditionalFormatting>
  <conditionalFormatting sqref="F34">
    <cfRule type="cellIs" dxfId="2318" priority="2358" operator="equal">
      <formula>"O"</formula>
    </cfRule>
  </conditionalFormatting>
  <conditionalFormatting sqref="F34">
    <cfRule type="cellIs" dxfId="2317" priority="2357" operator="equal">
      <formula>"A"</formula>
    </cfRule>
  </conditionalFormatting>
  <conditionalFormatting sqref="F34">
    <cfRule type="cellIs" dxfId="2316" priority="2356" operator="equal">
      <formula>"PR"</formula>
    </cfRule>
  </conditionalFormatting>
  <conditionalFormatting sqref="F34">
    <cfRule type="cellIs" dxfId="2315" priority="2355" operator="equal">
      <formula>"E+N"</formula>
    </cfRule>
  </conditionalFormatting>
  <conditionalFormatting sqref="F34">
    <cfRule type="cellIs" dxfId="2314" priority="2354" operator="equal">
      <formula>"M+E"</formula>
    </cfRule>
  </conditionalFormatting>
  <conditionalFormatting sqref="F34">
    <cfRule type="cellIs" dxfId="2313" priority="2353" operator="equal">
      <formula>"O"</formula>
    </cfRule>
  </conditionalFormatting>
  <conditionalFormatting sqref="F32:G32">
    <cfRule type="cellIs" dxfId="2312" priority="2352" operator="equal">
      <formula>"A"</formula>
    </cfRule>
  </conditionalFormatting>
  <conditionalFormatting sqref="F32:G32">
    <cfRule type="cellIs" dxfId="2311" priority="2351" operator="equal">
      <formula>"O"</formula>
    </cfRule>
  </conditionalFormatting>
  <conditionalFormatting sqref="F32:G32">
    <cfRule type="cellIs" dxfId="2310" priority="2350" operator="equal">
      <formula>"A"</formula>
    </cfRule>
  </conditionalFormatting>
  <conditionalFormatting sqref="F32:G32">
    <cfRule type="cellIs" dxfId="2309" priority="2349" operator="equal">
      <formula>"PR"</formula>
    </cfRule>
  </conditionalFormatting>
  <conditionalFormatting sqref="F32:G32">
    <cfRule type="cellIs" dxfId="2308" priority="2348" operator="equal">
      <formula>"E+N"</formula>
    </cfRule>
  </conditionalFormatting>
  <conditionalFormatting sqref="F32:G32">
    <cfRule type="cellIs" dxfId="2307" priority="2347" operator="equal">
      <formula>"M+E"</formula>
    </cfRule>
  </conditionalFormatting>
  <conditionalFormatting sqref="F32:G32">
    <cfRule type="cellIs" dxfId="2306" priority="2346" operator="equal">
      <formula>"O"</formula>
    </cfRule>
  </conditionalFormatting>
  <conditionalFormatting sqref="F13">
    <cfRule type="cellIs" dxfId="2305" priority="2345" operator="equal">
      <formula>"A"</formula>
    </cfRule>
  </conditionalFormatting>
  <conditionalFormatting sqref="F13">
    <cfRule type="cellIs" dxfId="2304" priority="2344" operator="equal">
      <formula>"O"</formula>
    </cfRule>
  </conditionalFormatting>
  <conditionalFormatting sqref="F13">
    <cfRule type="cellIs" dxfId="2303" priority="2343" operator="equal">
      <formula>"E+N"</formula>
    </cfRule>
  </conditionalFormatting>
  <conditionalFormatting sqref="F13">
    <cfRule type="cellIs" dxfId="2302" priority="2342" operator="equal">
      <formula>"M+E"</formula>
    </cfRule>
  </conditionalFormatting>
  <conditionalFormatting sqref="F15">
    <cfRule type="cellIs" dxfId="2301" priority="2341" operator="equal">
      <formula>"A"</formula>
    </cfRule>
  </conditionalFormatting>
  <conditionalFormatting sqref="F15">
    <cfRule type="cellIs" dxfId="2300" priority="2340" operator="equal">
      <formula>"O"</formula>
    </cfRule>
  </conditionalFormatting>
  <conditionalFormatting sqref="F15">
    <cfRule type="cellIs" dxfId="2299" priority="2339" operator="equal">
      <formula>"E+N"</formula>
    </cfRule>
  </conditionalFormatting>
  <conditionalFormatting sqref="F15">
    <cfRule type="cellIs" dxfId="2298" priority="2338" operator="equal">
      <formula>"M+E"</formula>
    </cfRule>
  </conditionalFormatting>
  <conditionalFormatting sqref="I14">
    <cfRule type="cellIs" dxfId="2297" priority="2337" operator="equal">
      <formula>"A"</formula>
    </cfRule>
  </conditionalFormatting>
  <conditionalFormatting sqref="I14">
    <cfRule type="cellIs" dxfId="2296" priority="2336" operator="equal">
      <formula>"O"</formula>
    </cfRule>
  </conditionalFormatting>
  <conditionalFormatting sqref="I14">
    <cfRule type="cellIs" dxfId="2295" priority="2335" operator="equal">
      <formula>"E+N"</formula>
    </cfRule>
  </conditionalFormatting>
  <conditionalFormatting sqref="I14">
    <cfRule type="cellIs" dxfId="2294" priority="2334" operator="equal">
      <formula>"M+E"</formula>
    </cfRule>
  </conditionalFormatting>
  <conditionalFormatting sqref="G17">
    <cfRule type="cellIs" dxfId="2293" priority="2287" operator="equal">
      <formula>"O"</formula>
    </cfRule>
  </conditionalFormatting>
  <conditionalFormatting sqref="I17:I18">
    <cfRule type="cellIs" dxfId="2292" priority="2333" operator="equal">
      <formula>"A"</formula>
    </cfRule>
  </conditionalFormatting>
  <conditionalFormatting sqref="I17:I18">
    <cfRule type="cellIs" dxfId="2291" priority="2332" operator="equal">
      <formula>"O"</formula>
    </cfRule>
  </conditionalFormatting>
  <conditionalFormatting sqref="I17:I18">
    <cfRule type="cellIs" dxfId="2290" priority="2331" operator="equal">
      <formula>"E+N"</formula>
    </cfRule>
  </conditionalFormatting>
  <conditionalFormatting sqref="I17:I18">
    <cfRule type="cellIs" dxfId="2289" priority="2330" operator="equal">
      <formula>"M+E"</formula>
    </cfRule>
  </conditionalFormatting>
  <conditionalFormatting sqref="J23">
    <cfRule type="cellIs" dxfId="2288" priority="2325" operator="equal">
      <formula>"A"</formula>
    </cfRule>
  </conditionalFormatting>
  <conditionalFormatting sqref="J23">
    <cfRule type="cellIs" dxfId="2287" priority="2324" operator="equal">
      <formula>"O"</formula>
    </cfRule>
  </conditionalFormatting>
  <conditionalFormatting sqref="J23">
    <cfRule type="cellIs" dxfId="2286" priority="2323" operator="equal">
      <formula>"E+N"</formula>
    </cfRule>
  </conditionalFormatting>
  <conditionalFormatting sqref="J23">
    <cfRule type="cellIs" dxfId="2285" priority="2322" operator="equal">
      <formula>"M+E"</formula>
    </cfRule>
  </conditionalFormatting>
  <conditionalFormatting sqref="F27">
    <cfRule type="cellIs" dxfId="2284" priority="2321" operator="equal">
      <formula>"A"</formula>
    </cfRule>
  </conditionalFormatting>
  <conditionalFormatting sqref="F27">
    <cfRule type="cellIs" dxfId="2283" priority="2320" operator="equal">
      <formula>"O"</formula>
    </cfRule>
  </conditionalFormatting>
  <conditionalFormatting sqref="F27">
    <cfRule type="cellIs" dxfId="2282" priority="2319" operator="equal">
      <formula>"E+N"</formula>
    </cfRule>
  </conditionalFormatting>
  <conditionalFormatting sqref="F27">
    <cfRule type="cellIs" dxfId="2281" priority="2318" operator="equal">
      <formula>"M+E"</formula>
    </cfRule>
  </conditionalFormatting>
  <conditionalFormatting sqref="F33">
    <cfRule type="cellIs" dxfId="2280" priority="2317" operator="equal">
      <formula>"A"</formula>
    </cfRule>
  </conditionalFormatting>
  <conditionalFormatting sqref="F33">
    <cfRule type="cellIs" dxfId="2279" priority="2316" operator="equal">
      <formula>"O"</formula>
    </cfRule>
  </conditionalFormatting>
  <conditionalFormatting sqref="F33">
    <cfRule type="cellIs" dxfId="2278" priority="2315" operator="equal">
      <formula>"E+N"</formula>
    </cfRule>
  </conditionalFormatting>
  <conditionalFormatting sqref="F33">
    <cfRule type="cellIs" dxfId="2277" priority="2314" operator="equal">
      <formula>"M+E"</formula>
    </cfRule>
  </conditionalFormatting>
  <conditionalFormatting sqref="F37">
    <cfRule type="cellIs" dxfId="2276" priority="2313" operator="equal">
      <formula>"A"</formula>
    </cfRule>
  </conditionalFormatting>
  <conditionalFormatting sqref="F37">
    <cfRule type="cellIs" dxfId="2275" priority="2312" operator="equal">
      <formula>"O"</formula>
    </cfRule>
  </conditionalFormatting>
  <conditionalFormatting sqref="F37">
    <cfRule type="cellIs" dxfId="2274" priority="2311" operator="equal">
      <formula>"E+N"</formula>
    </cfRule>
  </conditionalFormatting>
  <conditionalFormatting sqref="F37">
    <cfRule type="cellIs" dxfId="2273" priority="2310" operator="equal">
      <formula>"M+E"</formula>
    </cfRule>
  </conditionalFormatting>
  <conditionalFormatting sqref="J30">
    <cfRule type="cellIs" dxfId="2272" priority="2309" operator="equal">
      <formula>"A"</formula>
    </cfRule>
  </conditionalFormatting>
  <conditionalFormatting sqref="J30">
    <cfRule type="cellIs" dxfId="2271" priority="2308" operator="equal">
      <formula>"O"</formula>
    </cfRule>
  </conditionalFormatting>
  <conditionalFormatting sqref="J30">
    <cfRule type="cellIs" dxfId="2270" priority="2307" operator="equal">
      <formula>"E+N"</formula>
    </cfRule>
  </conditionalFormatting>
  <conditionalFormatting sqref="J30">
    <cfRule type="cellIs" dxfId="2269" priority="2306" operator="equal">
      <formula>"M+E"</formula>
    </cfRule>
  </conditionalFormatting>
  <conditionalFormatting sqref="I24">
    <cfRule type="cellIs" dxfId="2268" priority="2305" operator="equal">
      <formula>"A"</formula>
    </cfRule>
  </conditionalFormatting>
  <conditionalFormatting sqref="I24">
    <cfRule type="cellIs" dxfId="2267" priority="2304" operator="equal">
      <formula>"O"</formula>
    </cfRule>
  </conditionalFormatting>
  <conditionalFormatting sqref="I24">
    <cfRule type="cellIs" dxfId="2266" priority="2303" operator="equal">
      <formula>"E+N"</formula>
    </cfRule>
  </conditionalFormatting>
  <conditionalFormatting sqref="I24">
    <cfRule type="cellIs" dxfId="2265" priority="2302" operator="equal">
      <formula>"M+E"</formula>
    </cfRule>
  </conditionalFormatting>
  <conditionalFormatting sqref="J13 L13">
    <cfRule type="cellIs" dxfId="2264" priority="2297" operator="equal">
      <formula>"A"</formula>
    </cfRule>
  </conditionalFormatting>
  <conditionalFormatting sqref="J13 L13">
    <cfRule type="cellIs" dxfId="2263" priority="2298" operator="equal">
      <formula>"O"</formula>
    </cfRule>
  </conditionalFormatting>
  <conditionalFormatting sqref="J13 L13">
    <cfRule type="cellIs" dxfId="2262" priority="2295" operator="equal">
      <formula>"A"</formula>
    </cfRule>
  </conditionalFormatting>
  <conditionalFormatting sqref="J13 L13">
    <cfRule type="cellIs" dxfId="2261" priority="2296" operator="equal">
      <formula>"PR"</formula>
    </cfRule>
  </conditionalFormatting>
  <conditionalFormatting sqref="J13 L13">
    <cfRule type="cellIs" dxfId="2260" priority="2299" operator="equal">
      <formula>"E+N"</formula>
    </cfRule>
  </conditionalFormatting>
  <conditionalFormatting sqref="J13 L13">
    <cfRule type="cellIs" dxfId="2259" priority="2300" operator="equal">
      <formula>"M+E"</formula>
    </cfRule>
  </conditionalFormatting>
  <conditionalFormatting sqref="J13 L13">
    <cfRule type="cellIs" dxfId="2258" priority="2301" operator="equal">
      <formula>"O"</formula>
    </cfRule>
  </conditionalFormatting>
  <conditionalFormatting sqref="O10">
    <cfRule type="cellIs" dxfId="2257" priority="2294" operator="equal">
      <formula>"A"</formula>
    </cfRule>
  </conditionalFormatting>
  <conditionalFormatting sqref="O10">
    <cfRule type="cellIs" dxfId="2256" priority="2293" operator="equal">
      <formula>"O"</formula>
    </cfRule>
  </conditionalFormatting>
  <conditionalFormatting sqref="O10">
    <cfRule type="cellIs" dxfId="2255" priority="2292" operator="equal">
      <formula>"E+N"</formula>
    </cfRule>
  </conditionalFormatting>
  <conditionalFormatting sqref="O10">
    <cfRule type="cellIs" dxfId="2254" priority="2291" operator="equal">
      <formula>"M+E"</formula>
    </cfRule>
  </conditionalFormatting>
  <conditionalFormatting sqref="G17">
    <cfRule type="cellIs" dxfId="2253" priority="2286" operator="equal">
      <formula>"A"</formula>
    </cfRule>
  </conditionalFormatting>
  <conditionalFormatting sqref="G17">
    <cfRule type="cellIs" dxfId="2252" priority="2284" operator="equal">
      <formula>"A"</formula>
    </cfRule>
  </conditionalFormatting>
  <conditionalFormatting sqref="G17">
    <cfRule type="cellIs" dxfId="2251" priority="2285" operator="equal">
      <formula>"PR"</formula>
    </cfRule>
  </conditionalFormatting>
  <conditionalFormatting sqref="G17">
    <cfRule type="cellIs" dxfId="2250" priority="2288" operator="equal">
      <formula>"E+N"</formula>
    </cfRule>
  </conditionalFormatting>
  <conditionalFormatting sqref="G17">
    <cfRule type="cellIs" dxfId="2249" priority="2289" operator="equal">
      <formula>"M+E"</formula>
    </cfRule>
  </conditionalFormatting>
  <conditionalFormatting sqref="G17">
    <cfRule type="cellIs" dxfId="2248" priority="2290" operator="equal">
      <formula>"O"</formula>
    </cfRule>
  </conditionalFormatting>
  <conditionalFormatting sqref="H32">
    <cfRule type="cellIs" dxfId="2247" priority="2283" operator="equal">
      <formula>"A"</formula>
    </cfRule>
  </conditionalFormatting>
  <conditionalFormatting sqref="H32">
    <cfRule type="cellIs" dxfId="2246" priority="2282" operator="equal">
      <formula>"O"</formula>
    </cfRule>
  </conditionalFormatting>
  <conditionalFormatting sqref="H32">
    <cfRule type="cellIs" dxfId="2245" priority="2281" operator="equal">
      <formula>"E+N"</formula>
    </cfRule>
  </conditionalFormatting>
  <conditionalFormatting sqref="H32">
    <cfRule type="cellIs" dxfId="2244" priority="2280" operator="equal">
      <formula>"M+E"</formula>
    </cfRule>
  </conditionalFormatting>
  <conditionalFormatting sqref="E13">
    <cfRule type="cellIs" dxfId="2243" priority="2275" operator="equal">
      <formula>"A"</formula>
    </cfRule>
  </conditionalFormatting>
  <conditionalFormatting sqref="E13">
    <cfRule type="cellIs" dxfId="2242" priority="2276" operator="equal">
      <formula>"O"</formula>
    </cfRule>
  </conditionalFormatting>
  <conditionalFormatting sqref="E13">
    <cfRule type="cellIs" dxfId="2241" priority="2273" operator="equal">
      <formula>"A"</formula>
    </cfRule>
  </conditionalFormatting>
  <conditionalFormatting sqref="E13">
    <cfRule type="cellIs" dxfId="2240" priority="2274" operator="equal">
      <formula>"PR"</formula>
    </cfRule>
  </conditionalFormatting>
  <conditionalFormatting sqref="E13">
    <cfRule type="cellIs" dxfId="2239" priority="2277" operator="equal">
      <formula>"E+N"</formula>
    </cfRule>
  </conditionalFormatting>
  <conditionalFormatting sqref="E13">
    <cfRule type="cellIs" dxfId="2238" priority="2278" operator="equal">
      <formula>"M+E"</formula>
    </cfRule>
  </conditionalFormatting>
  <conditionalFormatting sqref="E13">
    <cfRule type="cellIs" dxfId="2237" priority="2279" operator="equal">
      <formula>"O"</formula>
    </cfRule>
  </conditionalFormatting>
  <conditionalFormatting sqref="G10">
    <cfRule type="cellIs" dxfId="2236" priority="2272" operator="equal">
      <formula>"A"</formula>
    </cfRule>
  </conditionalFormatting>
  <conditionalFormatting sqref="G10">
    <cfRule type="cellIs" dxfId="2235" priority="2271" operator="equal">
      <formula>"O"</formula>
    </cfRule>
  </conditionalFormatting>
  <conditionalFormatting sqref="G10">
    <cfRule type="cellIs" dxfId="2234" priority="2270" operator="equal">
      <formula>"E+N"</formula>
    </cfRule>
  </conditionalFormatting>
  <conditionalFormatting sqref="G10">
    <cfRule type="cellIs" dxfId="2233" priority="2269" operator="equal">
      <formula>"M+E"</formula>
    </cfRule>
  </conditionalFormatting>
  <conditionalFormatting sqref="F14">
    <cfRule type="cellIs" dxfId="2232" priority="2268" operator="equal">
      <formula>"A"</formula>
    </cfRule>
  </conditionalFormatting>
  <conditionalFormatting sqref="F14">
    <cfRule type="cellIs" dxfId="2231" priority="2267" operator="equal">
      <formula>"O"</formula>
    </cfRule>
  </conditionalFormatting>
  <conditionalFormatting sqref="F14">
    <cfRule type="cellIs" dxfId="2230" priority="2266" operator="equal">
      <formula>"E+N"</formula>
    </cfRule>
  </conditionalFormatting>
  <conditionalFormatting sqref="F14">
    <cfRule type="cellIs" dxfId="2229" priority="2265" operator="equal">
      <formula>"M+E"</formula>
    </cfRule>
  </conditionalFormatting>
  <conditionalFormatting sqref="E15">
    <cfRule type="cellIs" dxfId="2228" priority="2264" operator="equal">
      <formula>"A"</formula>
    </cfRule>
  </conditionalFormatting>
  <conditionalFormatting sqref="E15">
    <cfRule type="cellIs" dxfId="2227" priority="2263" operator="equal">
      <formula>"O"</formula>
    </cfRule>
  </conditionalFormatting>
  <conditionalFormatting sqref="E15">
    <cfRule type="cellIs" dxfId="2226" priority="2262" operator="equal">
      <formula>"E+N"</formula>
    </cfRule>
  </conditionalFormatting>
  <conditionalFormatting sqref="E15">
    <cfRule type="cellIs" dxfId="2225" priority="2261" operator="equal">
      <formula>"M+E"</formula>
    </cfRule>
  </conditionalFormatting>
  <conditionalFormatting sqref="G25">
    <cfRule type="cellIs" dxfId="2224" priority="2260" operator="equal">
      <formula>"A"</formula>
    </cfRule>
  </conditionalFormatting>
  <conditionalFormatting sqref="G25">
    <cfRule type="cellIs" dxfId="2223" priority="2259" operator="equal">
      <formula>"O"</formula>
    </cfRule>
  </conditionalFormatting>
  <conditionalFormatting sqref="G25">
    <cfRule type="cellIs" dxfId="2222" priority="2258" operator="equal">
      <formula>"E+N"</formula>
    </cfRule>
  </conditionalFormatting>
  <conditionalFormatting sqref="G25">
    <cfRule type="cellIs" dxfId="2221" priority="2257" operator="equal">
      <formula>"M+E"</formula>
    </cfRule>
  </conditionalFormatting>
  <conditionalFormatting sqref="E27">
    <cfRule type="cellIs" dxfId="2220" priority="2256" operator="equal">
      <formula>"A"</formula>
    </cfRule>
  </conditionalFormatting>
  <conditionalFormatting sqref="E27">
    <cfRule type="cellIs" dxfId="2219" priority="2255" operator="equal">
      <formula>"O"</formula>
    </cfRule>
  </conditionalFormatting>
  <conditionalFormatting sqref="E27">
    <cfRule type="cellIs" dxfId="2218" priority="2254" operator="equal">
      <formula>"E+N"</formula>
    </cfRule>
  </conditionalFormatting>
  <conditionalFormatting sqref="E27">
    <cfRule type="cellIs" dxfId="2217" priority="2253" operator="equal">
      <formula>"M+E"</formula>
    </cfRule>
  </conditionalFormatting>
  <conditionalFormatting sqref="E34">
    <cfRule type="cellIs" dxfId="2216" priority="2252" operator="equal">
      <formula>"A"</formula>
    </cfRule>
  </conditionalFormatting>
  <conditionalFormatting sqref="E34">
    <cfRule type="cellIs" dxfId="2215" priority="2251" operator="equal">
      <formula>"O"</formula>
    </cfRule>
  </conditionalFormatting>
  <conditionalFormatting sqref="E34">
    <cfRule type="cellIs" dxfId="2214" priority="2250" operator="equal">
      <formula>"E+N"</formula>
    </cfRule>
  </conditionalFormatting>
  <conditionalFormatting sqref="E34">
    <cfRule type="cellIs" dxfId="2213" priority="2249" operator="equal">
      <formula>"M+E"</formula>
    </cfRule>
  </conditionalFormatting>
  <conditionalFormatting sqref="G37">
    <cfRule type="cellIs" dxfId="2212" priority="2248" operator="equal">
      <formula>"A"</formula>
    </cfRule>
  </conditionalFormatting>
  <conditionalFormatting sqref="G37">
    <cfRule type="cellIs" dxfId="2211" priority="2247" operator="equal">
      <formula>"O"</formula>
    </cfRule>
  </conditionalFormatting>
  <conditionalFormatting sqref="G37">
    <cfRule type="cellIs" dxfId="2210" priority="2246" operator="equal">
      <formula>"E+N"</formula>
    </cfRule>
  </conditionalFormatting>
  <conditionalFormatting sqref="G37">
    <cfRule type="cellIs" dxfId="2209" priority="2245" operator="equal">
      <formula>"M+E"</formula>
    </cfRule>
  </conditionalFormatting>
  <conditionalFormatting sqref="F38">
    <cfRule type="cellIs" dxfId="2208" priority="2244" operator="equal">
      <formula>"A"</formula>
    </cfRule>
  </conditionalFormatting>
  <conditionalFormatting sqref="F38">
    <cfRule type="cellIs" dxfId="2207" priority="2243" operator="equal">
      <formula>"O"</formula>
    </cfRule>
  </conditionalFormatting>
  <conditionalFormatting sqref="F38">
    <cfRule type="cellIs" dxfId="2206" priority="2242" operator="equal">
      <formula>"E+N"</formula>
    </cfRule>
  </conditionalFormatting>
  <conditionalFormatting sqref="F38">
    <cfRule type="cellIs" dxfId="2205" priority="2241" operator="equal">
      <formula>"M+E"</formula>
    </cfRule>
  </conditionalFormatting>
  <conditionalFormatting sqref="E39">
    <cfRule type="cellIs" dxfId="2204" priority="2240" operator="equal">
      <formula>"A"</formula>
    </cfRule>
  </conditionalFormatting>
  <conditionalFormatting sqref="E39">
    <cfRule type="cellIs" dxfId="2203" priority="2239" operator="equal">
      <formula>"O"</formula>
    </cfRule>
  </conditionalFormatting>
  <conditionalFormatting sqref="E39">
    <cfRule type="cellIs" dxfId="2202" priority="2238" operator="equal">
      <formula>"E+N"</formula>
    </cfRule>
  </conditionalFormatting>
  <conditionalFormatting sqref="E39">
    <cfRule type="cellIs" dxfId="2201" priority="2237" operator="equal">
      <formula>"M+E"</formula>
    </cfRule>
  </conditionalFormatting>
  <conditionalFormatting sqref="E40">
    <cfRule type="cellIs" dxfId="2200" priority="2236" operator="equal">
      <formula>"A"</formula>
    </cfRule>
  </conditionalFormatting>
  <conditionalFormatting sqref="E40">
    <cfRule type="cellIs" dxfId="2199" priority="2235" operator="equal">
      <formula>"O"</formula>
    </cfRule>
  </conditionalFormatting>
  <conditionalFormatting sqref="E40">
    <cfRule type="cellIs" dxfId="2198" priority="2234" operator="equal">
      <formula>"E+N"</formula>
    </cfRule>
  </conditionalFormatting>
  <conditionalFormatting sqref="E40">
    <cfRule type="cellIs" dxfId="2197" priority="2233" operator="equal">
      <formula>"M+E"</formula>
    </cfRule>
  </conditionalFormatting>
  <conditionalFormatting sqref="E18:G18">
    <cfRule type="cellIs" dxfId="2196" priority="2232" operator="equal">
      <formula>"A"</formula>
    </cfRule>
  </conditionalFormatting>
  <conditionalFormatting sqref="E18:G18">
    <cfRule type="cellIs" dxfId="2195" priority="2231" operator="equal">
      <formula>"O"</formula>
    </cfRule>
  </conditionalFormatting>
  <conditionalFormatting sqref="E18:G18">
    <cfRule type="cellIs" dxfId="2194" priority="2230" operator="equal">
      <formula>"A"</formula>
    </cfRule>
  </conditionalFormatting>
  <conditionalFormatting sqref="E18:G18">
    <cfRule type="cellIs" dxfId="2193" priority="2229" operator="equal">
      <formula>"PR"</formula>
    </cfRule>
  </conditionalFormatting>
  <conditionalFormatting sqref="E18:G18">
    <cfRule type="cellIs" dxfId="2192" priority="2228" operator="equal">
      <formula>"E+N"</formula>
    </cfRule>
  </conditionalFormatting>
  <conditionalFormatting sqref="E18:G18">
    <cfRule type="cellIs" dxfId="2191" priority="2227" operator="equal">
      <formula>"M+E"</formula>
    </cfRule>
  </conditionalFormatting>
  <conditionalFormatting sqref="E18:G18">
    <cfRule type="cellIs" dxfId="2190" priority="2226" operator="equal">
      <formula>"O"</formula>
    </cfRule>
  </conditionalFormatting>
  <conditionalFormatting sqref="F20">
    <cfRule type="cellIs" dxfId="2189" priority="2225" operator="equal">
      <formula>"A"</formula>
    </cfRule>
  </conditionalFormatting>
  <conditionalFormatting sqref="F20">
    <cfRule type="cellIs" dxfId="2188" priority="2224" operator="equal">
      <formula>"O"</formula>
    </cfRule>
  </conditionalFormatting>
  <conditionalFormatting sqref="F20">
    <cfRule type="cellIs" dxfId="2187" priority="2223" operator="equal">
      <formula>"A"</formula>
    </cfRule>
  </conditionalFormatting>
  <conditionalFormatting sqref="F20">
    <cfRule type="cellIs" dxfId="2186" priority="2222" operator="equal">
      <formula>"PR"</formula>
    </cfRule>
  </conditionalFormatting>
  <conditionalFormatting sqref="F20">
    <cfRule type="cellIs" dxfId="2185" priority="2221" operator="equal">
      <formula>"E+N"</formula>
    </cfRule>
  </conditionalFormatting>
  <conditionalFormatting sqref="F20">
    <cfRule type="cellIs" dxfId="2184" priority="2220" operator="equal">
      <formula>"M+E"</formula>
    </cfRule>
  </conditionalFormatting>
  <conditionalFormatting sqref="F20">
    <cfRule type="cellIs" dxfId="2183" priority="2219" operator="equal">
      <formula>"O"</formula>
    </cfRule>
  </conditionalFormatting>
  <conditionalFormatting sqref="F34:G34">
    <cfRule type="cellIs" dxfId="2182" priority="2218" operator="equal">
      <formula>"A"</formula>
    </cfRule>
  </conditionalFormatting>
  <conditionalFormatting sqref="F34:G34">
    <cfRule type="cellIs" dxfId="2181" priority="2217" operator="equal">
      <formula>"O"</formula>
    </cfRule>
  </conditionalFormatting>
  <conditionalFormatting sqref="F34:G34">
    <cfRule type="cellIs" dxfId="2180" priority="2216" operator="equal">
      <formula>"A"</formula>
    </cfRule>
  </conditionalFormatting>
  <conditionalFormatting sqref="F34:G34">
    <cfRule type="cellIs" dxfId="2179" priority="2215" operator="equal">
      <formula>"PR"</formula>
    </cfRule>
  </conditionalFormatting>
  <conditionalFormatting sqref="F34:G34">
    <cfRule type="cellIs" dxfId="2178" priority="2214" operator="equal">
      <formula>"E+N"</formula>
    </cfRule>
  </conditionalFormatting>
  <conditionalFormatting sqref="F34:G34">
    <cfRule type="cellIs" dxfId="2177" priority="2213" operator="equal">
      <formula>"M+E"</formula>
    </cfRule>
  </conditionalFormatting>
  <conditionalFormatting sqref="F34:G34">
    <cfRule type="cellIs" dxfId="2176" priority="2212" operator="equal">
      <formula>"O"</formula>
    </cfRule>
  </conditionalFormatting>
  <conditionalFormatting sqref="E34">
    <cfRule type="cellIs" dxfId="2175" priority="2211" operator="equal">
      <formula>"A"</formula>
    </cfRule>
  </conditionalFormatting>
  <conditionalFormatting sqref="E34">
    <cfRule type="cellIs" dxfId="2174" priority="2210" operator="equal">
      <formula>"O"</formula>
    </cfRule>
  </conditionalFormatting>
  <conditionalFormatting sqref="E34">
    <cfRule type="cellIs" dxfId="2173" priority="2209" operator="equal">
      <formula>"A"</formula>
    </cfRule>
  </conditionalFormatting>
  <conditionalFormatting sqref="E34">
    <cfRule type="cellIs" dxfId="2172" priority="2208" operator="equal">
      <formula>"PR"</formula>
    </cfRule>
  </conditionalFormatting>
  <conditionalFormatting sqref="E34">
    <cfRule type="cellIs" dxfId="2171" priority="2207" operator="equal">
      <formula>"E+N"</formula>
    </cfRule>
  </conditionalFormatting>
  <conditionalFormatting sqref="E34">
    <cfRule type="cellIs" dxfId="2170" priority="2206" operator="equal">
      <formula>"M+E"</formula>
    </cfRule>
  </conditionalFormatting>
  <conditionalFormatting sqref="E34">
    <cfRule type="cellIs" dxfId="2169" priority="2205" operator="equal">
      <formula>"O"</formula>
    </cfRule>
  </conditionalFormatting>
  <conditionalFormatting sqref="E42:E46">
    <cfRule type="cellIs" dxfId="2168" priority="2204" operator="equal">
      <formula>"A"</formula>
    </cfRule>
  </conditionalFormatting>
  <conditionalFormatting sqref="E42:E46">
    <cfRule type="cellIs" dxfId="2167" priority="2203" operator="equal">
      <formula>"O"</formula>
    </cfRule>
  </conditionalFormatting>
  <conditionalFormatting sqref="E42:E46">
    <cfRule type="cellIs" dxfId="2166" priority="2202" operator="equal">
      <formula>"A"</formula>
    </cfRule>
  </conditionalFormatting>
  <conditionalFormatting sqref="E42:E46">
    <cfRule type="cellIs" dxfId="2165" priority="2201" operator="equal">
      <formula>"PR"</formula>
    </cfRule>
  </conditionalFormatting>
  <conditionalFormatting sqref="E42:E46">
    <cfRule type="cellIs" dxfId="2164" priority="2200" operator="equal">
      <formula>"E+N"</formula>
    </cfRule>
  </conditionalFormatting>
  <conditionalFormatting sqref="E42:E46">
    <cfRule type="cellIs" dxfId="2163" priority="2199" operator="equal">
      <formula>"M+E"</formula>
    </cfRule>
  </conditionalFormatting>
  <conditionalFormatting sqref="E42:E46">
    <cfRule type="cellIs" dxfId="2162" priority="2198" operator="equal">
      <formula>"O"</formula>
    </cfRule>
  </conditionalFormatting>
  <conditionalFormatting sqref="I34">
    <cfRule type="cellIs" dxfId="2161" priority="2197" operator="equal">
      <formula>"A"</formula>
    </cfRule>
  </conditionalFormatting>
  <conditionalFormatting sqref="I34">
    <cfRule type="cellIs" dxfId="2160" priority="2196" operator="equal">
      <formula>"O"</formula>
    </cfRule>
  </conditionalFormatting>
  <conditionalFormatting sqref="I34">
    <cfRule type="cellIs" dxfId="2159" priority="2195" operator="equal">
      <formula>"A"</formula>
    </cfRule>
  </conditionalFormatting>
  <conditionalFormatting sqref="I34">
    <cfRule type="cellIs" dxfId="2158" priority="2194" operator="equal">
      <formula>"PR"</formula>
    </cfRule>
  </conditionalFormatting>
  <conditionalFormatting sqref="I34">
    <cfRule type="cellIs" dxfId="2157" priority="2193" operator="equal">
      <formula>"E+N"</formula>
    </cfRule>
  </conditionalFormatting>
  <conditionalFormatting sqref="I34">
    <cfRule type="cellIs" dxfId="2156" priority="2192" operator="equal">
      <formula>"M+E"</formula>
    </cfRule>
  </conditionalFormatting>
  <conditionalFormatting sqref="I34">
    <cfRule type="cellIs" dxfId="2155" priority="2191" operator="equal">
      <formula>"O"</formula>
    </cfRule>
  </conditionalFormatting>
  <conditionalFormatting sqref="I32">
    <cfRule type="cellIs" dxfId="2154" priority="2190" operator="equal">
      <formula>"A"</formula>
    </cfRule>
  </conditionalFormatting>
  <conditionalFormatting sqref="I32">
    <cfRule type="cellIs" dxfId="2153" priority="2189" operator="equal">
      <formula>"O"</formula>
    </cfRule>
  </conditionalFormatting>
  <conditionalFormatting sqref="I32">
    <cfRule type="cellIs" dxfId="2152" priority="2188" operator="equal">
      <formula>"A"</formula>
    </cfRule>
  </conditionalFormatting>
  <conditionalFormatting sqref="I32">
    <cfRule type="cellIs" dxfId="2151" priority="2187" operator="equal">
      <formula>"PR"</formula>
    </cfRule>
  </conditionalFormatting>
  <conditionalFormatting sqref="I32">
    <cfRule type="cellIs" dxfId="2150" priority="2186" operator="equal">
      <formula>"E+N"</formula>
    </cfRule>
  </conditionalFormatting>
  <conditionalFormatting sqref="I32">
    <cfRule type="cellIs" dxfId="2149" priority="2185" operator="equal">
      <formula>"M+E"</formula>
    </cfRule>
  </conditionalFormatting>
  <conditionalFormatting sqref="I32">
    <cfRule type="cellIs" dxfId="2148" priority="2184" operator="equal">
      <formula>"O"</formula>
    </cfRule>
  </conditionalFormatting>
  <conditionalFormatting sqref="I13">
    <cfRule type="cellIs" dxfId="2147" priority="2183" operator="equal">
      <formula>"A"</formula>
    </cfRule>
  </conditionalFormatting>
  <conditionalFormatting sqref="I13">
    <cfRule type="cellIs" dxfId="2146" priority="2182" operator="equal">
      <formula>"O"</formula>
    </cfRule>
  </conditionalFormatting>
  <conditionalFormatting sqref="I13">
    <cfRule type="cellIs" dxfId="2145" priority="2181" operator="equal">
      <formula>"E+N"</formula>
    </cfRule>
  </conditionalFormatting>
  <conditionalFormatting sqref="I13">
    <cfRule type="cellIs" dxfId="2144" priority="2180" operator="equal">
      <formula>"M+E"</formula>
    </cfRule>
  </conditionalFormatting>
  <conditionalFormatting sqref="I15">
    <cfRule type="cellIs" dxfId="2143" priority="2179" operator="equal">
      <formula>"A"</formula>
    </cfRule>
  </conditionalFormatting>
  <conditionalFormatting sqref="I15">
    <cfRule type="cellIs" dxfId="2142" priority="2178" operator="equal">
      <formula>"O"</formula>
    </cfRule>
  </conditionalFormatting>
  <conditionalFormatting sqref="I15">
    <cfRule type="cellIs" dxfId="2141" priority="2177" operator="equal">
      <formula>"E+N"</formula>
    </cfRule>
  </conditionalFormatting>
  <conditionalFormatting sqref="I15">
    <cfRule type="cellIs" dxfId="2140" priority="2176" operator="equal">
      <formula>"M+E"</formula>
    </cfRule>
  </conditionalFormatting>
  <conditionalFormatting sqref="I27">
    <cfRule type="cellIs" dxfId="2139" priority="2175" operator="equal">
      <formula>"A"</formula>
    </cfRule>
  </conditionalFormatting>
  <conditionalFormatting sqref="I27">
    <cfRule type="cellIs" dxfId="2138" priority="2174" operator="equal">
      <formula>"O"</formula>
    </cfRule>
  </conditionalFormatting>
  <conditionalFormatting sqref="I27">
    <cfRule type="cellIs" dxfId="2137" priority="2173" operator="equal">
      <formula>"E+N"</formula>
    </cfRule>
  </conditionalFormatting>
  <conditionalFormatting sqref="I27">
    <cfRule type="cellIs" dxfId="2136" priority="2172" operator="equal">
      <formula>"M+E"</formula>
    </cfRule>
  </conditionalFormatting>
  <conditionalFormatting sqref="I33">
    <cfRule type="cellIs" dxfId="2135" priority="2171" operator="equal">
      <formula>"A"</formula>
    </cfRule>
  </conditionalFormatting>
  <conditionalFormatting sqref="I33">
    <cfRule type="cellIs" dxfId="2134" priority="2170" operator="equal">
      <formula>"O"</formula>
    </cfRule>
  </conditionalFormatting>
  <conditionalFormatting sqref="I33">
    <cfRule type="cellIs" dxfId="2133" priority="2169" operator="equal">
      <formula>"E+N"</formula>
    </cfRule>
  </conditionalFormatting>
  <conditionalFormatting sqref="I33">
    <cfRule type="cellIs" dxfId="2132" priority="2168" operator="equal">
      <formula>"M+E"</formula>
    </cfRule>
  </conditionalFormatting>
  <conditionalFormatting sqref="I37">
    <cfRule type="cellIs" dxfId="2131" priority="2167" operator="equal">
      <formula>"A"</formula>
    </cfRule>
  </conditionalFormatting>
  <conditionalFormatting sqref="I37">
    <cfRule type="cellIs" dxfId="2130" priority="2166" operator="equal">
      <formula>"O"</formula>
    </cfRule>
  </conditionalFormatting>
  <conditionalFormatting sqref="I37">
    <cfRule type="cellIs" dxfId="2129" priority="2165" operator="equal">
      <formula>"E+N"</formula>
    </cfRule>
  </conditionalFormatting>
  <conditionalFormatting sqref="I37">
    <cfRule type="cellIs" dxfId="2128" priority="2164" operator="equal">
      <formula>"M+E"</formula>
    </cfRule>
  </conditionalFormatting>
  <conditionalFormatting sqref="I14">
    <cfRule type="cellIs" dxfId="2127" priority="2163" operator="equal">
      <formula>"A"</formula>
    </cfRule>
  </conditionalFormatting>
  <conditionalFormatting sqref="I14">
    <cfRule type="cellIs" dxfId="2126" priority="2162" operator="equal">
      <formula>"O"</formula>
    </cfRule>
  </conditionalFormatting>
  <conditionalFormatting sqref="I14">
    <cfRule type="cellIs" dxfId="2125" priority="2161" operator="equal">
      <formula>"E+N"</formula>
    </cfRule>
  </conditionalFormatting>
  <conditionalFormatting sqref="I14">
    <cfRule type="cellIs" dxfId="2124" priority="2160" operator="equal">
      <formula>"M+E"</formula>
    </cfRule>
  </conditionalFormatting>
  <conditionalFormatting sqref="I38">
    <cfRule type="cellIs" dxfId="2123" priority="2159" operator="equal">
      <formula>"A"</formula>
    </cfRule>
  </conditionalFormatting>
  <conditionalFormatting sqref="I38">
    <cfRule type="cellIs" dxfId="2122" priority="2158" operator="equal">
      <formula>"O"</formula>
    </cfRule>
  </conditionalFormatting>
  <conditionalFormatting sqref="I38">
    <cfRule type="cellIs" dxfId="2121" priority="2157" operator="equal">
      <formula>"E+N"</formula>
    </cfRule>
  </conditionalFormatting>
  <conditionalFormatting sqref="I38">
    <cfRule type="cellIs" dxfId="2120" priority="2156" operator="equal">
      <formula>"M+E"</formula>
    </cfRule>
  </conditionalFormatting>
  <conditionalFormatting sqref="I18">
    <cfRule type="cellIs" dxfId="2119" priority="2155" operator="equal">
      <formula>"A"</formula>
    </cfRule>
  </conditionalFormatting>
  <conditionalFormatting sqref="I18">
    <cfRule type="cellIs" dxfId="2118" priority="2154" operator="equal">
      <formula>"O"</formula>
    </cfRule>
  </conditionalFormatting>
  <conditionalFormatting sqref="I18">
    <cfRule type="cellIs" dxfId="2117" priority="2153" operator="equal">
      <formula>"A"</formula>
    </cfRule>
  </conditionalFormatting>
  <conditionalFormatting sqref="I18">
    <cfRule type="cellIs" dxfId="2116" priority="2152" operator="equal">
      <formula>"PR"</formula>
    </cfRule>
  </conditionalFormatting>
  <conditionalFormatting sqref="I18">
    <cfRule type="cellIs" dxfId="2115" priority="2151" operator="equal">
      <formula>"E+N"</formula>
    </cfRule>
  </conditionalFormatting>
  <conditionalFormatting sqref="I18">
    <cfRule type="cellIs" dxfId="2114" priority="2150" operator="equal">
      <formula>"M+E"</formula>
    </cfRule>
  </conditionalFormatting>
  <conditionalFormatting sqref="I18">
    <cfRule type="cellIs" dxfId="2113" priority="2149" operator="equal">
      <formula>"O"</formula>
    </cfRule>
  </conditionalFormatting>
  <conditionalFormatting sqref="I20">
    <cfRule type="cellIs" dxfId="2112" priority="2148" operator="equal">
      <formula>"A"</formula>
    </cfRule>
  </conditionalFormatting>
  <conditionalFormatting sqref="I20">
    <cfRule type="cellIs" dxfId="2111" priority="2147" operator="equal">
      <formula>"O"</formula>
    </cfRule>
  </conditionalFormatting>
  <conditionalFormatting sqref="I20">
    <cfRule type="cellIs" dxfId="2110" priority="2146" operator="equal">
      <formula>"A"</formula>
    </cfRule>
  </conditionalFormatting>
  <conditionalFormatting sqref="I20">
    <cfRule type="cellIs" dxfId="2109" priority="2145" operator="equal">
      <formula>"PR"</formula>
    </cfRule>
  </conditionalFormatting>
  <conditionalFormatting sqref="I20">
    <cfRule type="cellIs" dxfId="2108" priority="2144" operator="equal">
      <formula>"E+N"</formula>
    </cfRule>
  </conditionalFormatting>
  <conditionalFormatting sqref="I20">
    <cfRule type="cellIs" dxfId="2107" priority="2143" operator="equal">
      <formula>"M+E"</formula>
    </cfRule>
  </conditionalFormatting>
  <conditionalFormatting sqref="I20">
    <cfRule type="cellIs" dxfId="2106" priority="2142" operator="equal">
      <formula>"O"</formula>
    </cfRule>
  </conditionalFormatting>
  <conditionalFormatting sqref="I34">
    <cfRule type="cellIs" dxfId="2105" priority="2141" operator="equal">
      <formula>"A"</formula>
    </cfRule>
  </conditionalFormatting>
  <conditionalFormatting sqref="I34">
    <cfRule type="cellIs" dxfId="2104" priority="2140" operator="equal">
      <formula>"O"</formula>
    </cfRule>
  </conditionalFormatting>
  <conditionalFormatting sqref="I34">
    <cfRule type="cellIs" dxfId="2103" priority="2139" operator="equal">
      <formula>"A"</formula>
    </cfRule>
  </conditionalFormatting>
  <conditionalFormatting sqref="I34">
    <cfRule type="cellIs" dxfId="2102" priority="2138" operator="equal">
      <formula>"PR"</formula>
    </cfRule>
  </conditionalFormatting>
  <conditionalFormatting sqref="I34">
    <cfRule type="cellIs" dxfId="2101" priority="2137" operator="equal">
      <formula>"E+N"</formula>
    </cfRule>
  </conditionalFormatting>
  <conditionalFormatting sqref="I34">
    <cfRule type="cellIs" dxfId="2100" priority="2136" operator="equal">
      <formula>"M+E"</formula>
    </cfRule>
  </conditionalFormatting>
  <conditionalFormatting sqref="I34">
    <cfRule type="cellIs" dxfId="2099" priority="2135" operator="equal">
      <formula>"O"</formula>
    </cfRule>
  </conditionalFormatting>
  <conditionalFormatting sqref="F28">
    <cfRule type="cellIs" dxfId="2098" priority="2134" operator="equal">
      <formula>"A"</formula>
    </cfRule>
  </conditionalFormatting>
  <conditionalFormatting sqref="F28">
    <cfRule type="cellIs" dxfId="2097" priority="2133" operator="equal">
      <formula>"O"</formula>
    </cfRule>
  </conditionalFormatting>
  <conditionalFormatting sqref="F28">
    <cfRule type="cellIs" dxfId="2096" priority="2132" operator="equal">
      <formula>"E+N"</formula>
    </cfRule>
  </conditionalFormatting>
  <conditionalFormatting sqref="F28">
    <cfRule type="cellIs" dxfId="2095" priority="2131" operator="equal">
      <formula>"M+E"</formula>
    </cfRule>
  </conditionalFormatting>
  <conditionalFormatting sqref="F38">
    <cfRule type="cellIs" dxfId="2094" priority="2130" operator="equal">
      <formula>"A"</formula>
    </cfRule>
  </conditionalFormatting>
  <conditionalFormatting sqref="F38">
    <cfRule type="cellIs" dxfId="2093" priority="2129" operator="equal">
      <formula>"O"</formula>
    </cfRule>
  </conditionalFormatting>
  <conditionalFormatting sqref="F38">
    <cfRule type="cellIs" dxfId="2092" priority="2128" operator="equal">
      <formula>"E+N"</formula>
    </cfRule>
  </conditionalFormatting>
  <conditionalFormatting sqref="F38">
    <cfRule type="cellIs" dxfId="2091" priority="2127" operator="equal">
      <formula>"M+E"</formula>
    </cfRule>
  </conditionalFormatting>
  <conditionalFormatting sqref="F10">
    <cfRule type="cellIs" dxfId="2090" priority="2126" operator="equal">
      <formula>"A"</formula>
    </cfRule>
  </conditionalFormatting>
  <conditionalFormatting sqref="F10">
    <cfRule type="cellIs" dxfId="2089" priority="2125" operator="equal">
      <formula>"O"</formula>
    </cfRule>
  </conditionalFormatting>
  <conditionalFormatting sqref="F10">
    <cfRule type="cellIs" dxfId="2088" priority="2124" operator="equal">
      <formula>"E+N"</formula>
    </cfRule>
  </conditionalFormatting>
  <conditionalFormatting sqref="F10">
    <cfRule type="cellIs" dxfId="2087" priority="2123" operator="equal">
      <formula>"M+E"</formula>
    </cfRule>
  </conditionalFormatting>
  <conditionalFormatting sqref="F17">
    <cfRule type="cellIs" dxfId="2086" priority="2122" operator="equal">
      <formula>"A"</formula>
    </cfRule>
  </conditionalFormatting>
  <conditionalFormatting sqref="F17">
    <cfRule type="cellIs" dxfId="2085" priority="2121" operator="equal">
      <formula>"O"</formula>
    </cfRule>
  </conditionalFormatting>
  <conditionalFormatting sqref="F17">
    <cfRule type="cellIs" dxfId="2084" priority="2120" operator="equal">
      <formula>"A"</formula>
    </cfRule>
  </conditionalFormatting>
  <conditionalFormatting sqref="F17">
    <cfRule type="cellIs" dxfId="2083" priority="2119" operator="equal">
      <formula>"PR"</formula>
    </cfRule>
  </conditionalFormatting>
  <conditionalFormatting sqref="F17">
    <cfRule type="cellIs" dxfId="2082" priority="2118" operator="equal">
      <formula>"E+N"</formula>
    </cfRule>
  </conditionalFormatting>
  <conditionalFormatting sqref="F17">
    <cfRule type="cellIs" dxfId="2081" priority="2117" operator="equal">
      <formula>"M+E"</formula>
    </cfRule>
  </conditionalFormatting>
  <conditionalFormatting sqref="F17">
    <cfRule type="cellIs" dxfId="2080" priority="2116" operator="equal">
      <formula>"O"</formula>
    </cfRule>
  </conditionalFormatting>
  <conditionalFormatting sqref="F10">
    <cfRule type="cellIs" dxfId="2079" priority="2115" operator="equal">
      <formula>"A"</formula>
    </cfRule>
  </conditionalFormatting>
  <conditionalFormatting sqref="F10">
    <cfRule type="cellIs" dxfId="2078" priority="2114" operator="equal">
      <formula>"O"</formula>
    </cfRule>
  </conditionalFormatting>
  <conditionalFormatting sqref="F10">
    <cfRule type="cellIs" dxfId="2077" priority="2113" operator="equal">
      <formula>"E+N"</formula>
    </cfRule>
  </conditionalFormatting>
  <conditionalFormatting sqref="F10">
    <cfRule type="cellIs" dxfId="2076" priority="2112" operator="equal">
      <formula>"M+E"</formula>
    </cfRule>
  </conditionalFormatting>
  <conditionalFormatting sqref="F25">
    <cfRule type="cellIs" dxfId="2075" priority="2111" operator="equal">
      <formula>"A"</formula>
    </cfRule>
  </conditionalFormatting>
  <conditionalFormatting sqref="F25">
    <cfRule type="cellIs" dxfId="2074" priority="2110" operator="equal">
      <formula>"O"</formula>
    </cfRule>
  </conditionalFormatting>
  <conditionalFormatting sqref="F25">
    <cfRule type="cellIs" dxfId="2073" priority="2109" operator="equal">
      <formula>"E+N"</formula>
    </cfRule>
  </conditionalFormatting>
  <conditionalFormatting sqref="F25">
    <cfRule type="cellIs" dxfId="2072" priority="2108" operator="equal">
      <formula>"M+E"</formula>
    </cfRule>
  </conditionalFormatting>
  <conditionalFormatting sqref="F37">
    <cfRule type="cellIs" dxfId="2071" priority="2107" operator="equal">
      <formula>"A"</formula>
    </cfRule>
  </conditionalFormatting>
  <conditionalFormatting sqref="F37">
    <cfRule type="cellIs" dxfId="2070" priority="2106" operator="equal">
      <formula>"O"</formula>
    </cfRule>
  </conditionalFormatting>
  <conditionalFormatting sqref="F37">
    <cfRule type="cellIs" dxfId="2069" priority="2105" operator="equal">
      <formula>"E+N"</formula>
    </cfRule>
  </conditionalFormatting>
  <conditionalFormatting sqref="F37">
    <cfRule type="cellIs" dxfId="2068" priority="2104" operator="equal">
      <formula>"M+E"</formula>
    </cfRule>
  </conditionalFormatting>
  <conditionalFormatting sqref="G14">
    <cfRule type="cellIs" dxfId="2067" priority="2103" operator="equal">
      <formula>"A"</formula>
    </cfRule>
  </conditionalFormatting>
  <conditionalFormatting sqref="G14">
    <cfRule type="cellIs" dxfId="2066" priority="2102" operator="equal">
      <formula>"O"</formula>
    </cfRule>
  </conditionalFormatting>
  <conditionalFormatting sqref="G14">
    <cfRule type="cellIs" dxfId="2065" priority="2101" operator="equal">
      <formula>"E+N"</formula>
    </cfRule>
  </conditionalFormatting>
  <conditionalFormatting sqref="G14">
    <cfRule type="cellIs" dxfId="2064" priority="2100" operator="equal">
      <formula>"M+E"</formula>
    </cfRule>
  </conditionalFormatting>
  <conditionalFormatting sqref="G17:G18">
    <cfRule type="cellIs" dxfId="2063" priority="2099" operator="equal">
      <formula>"A"</formula>
    </cfRule>
  </conditionalFormatting>
  <conditionalFormatting sqref="G17:G18">
    <cfRule type="cellIs" dxfId="2062" priority="2098" operator="equal">
      <formula>"O"</formula>
    </cfRule>
  </conditionalFormatting>
  <conditionalFormatting sqref="G17:G18">
    <cfRule type="cellIs" dxfId="2061" priority="2097" operator="equal">
      <formula>"E+N"</formula>
    </cfRule>
  </conditionalFormatting>
  <conditionalFormatting sqref="G17:G18">
    <cfRule type="cellIs" dxfId="2060" priority="2096" operator="equal">
      <formula>"M+E"</formula>
    </cfRule>
  </conditionalFormatting>
  <conditionalFormatting sqref="G24">
    <cfRule type="cellIs" dxfId="2059" priority="2095" operator="equal">
      <formula>"A"</formula>
    </cfRule>
  </conditionalFormatting>
  <conditionalFormatting sqref="G24">
    <cfRule type="cellIs" dxfId="2058" priority="2094" operator="equal">
      <formula>"O"</formula>
    </cfRule>
  </conditionalFormatting>
  <conditionalFormatting sqref="G24">
    <cfRule type="cellIs" dxfId="2057" priority="2093" operator="equal">
      <formula>"E+N"</formula>
    </cfRule>
  </conditionalFormatting>
  <conditionalFormatting sqref="G24">
    <cfRule type="cellIs" dxfId="2056" priority="2092" operator="equal">
      <formula>"M+E"</formula>
    </cfRule>
  </conditionalFormatting>
  <conditionalFormatting sqref="G34">
    <cfRule type="cellIs" dxfId="2055" priority="2091" operator="equal">
      <formula>"A"</formula>
    </cfRule>
  </conditionalFormatting>
  <conditionalFormatting sqref="G34">
    <cfRule type="cellIs" dxfId="2054" priority="2090" operator="equal">
      <formula>"O"</formula>
    </cfRule>
  </conditionalFormatting>
  <conditionalFormatting sqref="G34">
    <cfRule type="cellIs" dxfId="2053" priority="2089" operator="equal">
      <formula>"A"</formula>
    </cfRule>
  </conditionalFormatting>
  <conditionalFormatting sqref="G34">
    <cfRule type="cellIs" dxfId="2052" priority="2088" operator="equal">
      <formula>"PR"</formula>
    </cfRule>
  </conditionalFormatting>
  <conditionalFormatting sqref="G34">
    <cfRule type="cellIs" dxfId="2051" priority="2087" operator="equal">
      <formula>"E+N"</formula>
    </cfRule>
  </conditionalFormatting>
  <conditionalFormatting sqref="G34">
    <cfRule type="cellIs" dxfId="2050" priority="2086" operator="equal">
      <formula>"M+E"</formula>
    </cfRule>
  </conditionalFormatting>
  <conditionalFormatting sqref="G34">
    <cfRule type="cellIs" dxfId="2049" priority="2085" operator="equal">
      <formula>"O"</formula>
    </cfRule>
  </conditionalFormatting>
  <conditionalFormatting sqref="G32">
    <cfRule type="cellIs" dxfId="2048" priority="2084" operator="equal">
      <formula>"A"</formula>
    </cfRule>
  </conditionalFormatting>
  <conditionalFormatting sqref="G32">
    <cfRule type="cellIs" dxfId="2047" priority="2083" operator="equal">
      <formula>"O"</formula>
    </cfRule>
  </conditionalFormatting>
  <conditionalFormatting sqref="G32">
    <cfRule type="cellIs" dxfId="2046" priority="2082" operator="equal">
      <formula>"A"</formula>
    </cfRule>
  </conditionalFormatting>
  <conditionalFormatting sqref="G32">
    <cfRule type="cellIs" dxfId="2045" priority="2081" operator="equal">
      <formula>"PR"</formula>
    </cfRule>
  </conditionalFormatting>
  <conditionalFormatting sqref="G32">
    <cfRule type="cellIs" dxfId="2044" priority="2080" operator="equal">
      <formula>"E+N"</formula>
    </cfRule>
  </conditionalFormatting>
  <conditionalFormatting sqref="G32">
    <cfRule type="cellIs" dxfId="2043" priority="2079" operator="equal">
      <formula>"M+E"</formula>
    </cfRule>
  </conditionalFormatting>
  <conditionalFormatting sqref="G32">
    <cfRule type="cellIs" dxfId="2042" priority="2078" operator="equal">
      <formula>"O"</formula>
    </cfRule>
  </conditionalFormatting>
  <conditionalFormatting sqref="G13">
    <cfRule type="cellIs" dxfId="2041" priority="2077" operator="equal">
      <formula>"A"</formula>
    </cfRule>
  </conditionalFormatting>
  <conditionalFormatting sqref="G13">
    <cfRule type="cellIs" dxfId="2040" priority="2076" operator="equal">
      <formula>"O"</formula>
    </cfRule>
  </conditionalFormatting>
  <conditionalFormatting sqref="G13">
    <cfRule type="cellIs" dxfId="2039" priority="2075" operator="equal">
      <formula>"E+N"</formula>
    </cfRule>
  </conditionalFormatting>
  <conditionalFormatting sqref="G13">
    <cfRule type="cellIs" dxfId="2038" priority="2074" operator="equal">
      <formula>"M+E"</formula>
    </cfRule>
  </conditionalFormatting>
  <conditionalFormatting sqref="G15">
    <cfRule type="cellIs" dxfId="2037" priority="2073" operator="equal">
      <formula>"A"</formula>
    </cfRule>
  </conditionalFormatting>
  <conditionalFormatting sqref="G15">
    <cfRule type="cellIs" dxfId="2036" priority="2072" operator="equal">
      <formula>"O"</formula>
    </cfRule>
  </conditionalFormatting>
  <conditionalFormatting sqref="G15">
    <cfRule type="cellIs" dxfId="2035" priority="2071" operator="equal">
      <formula>"E+N"</formula>
    </cfRule>
  </conditionalFormatting>
  <conditionalFormatting sqref="G15">
    <cfRule type="cellIs" dxfId="2034" priority="2070" operator="equal">
      <formula>"M+E"</formula>
    </cfRule>
  </conditionalFormatting>
  <conditionalFormatting sqref="G27">
    <cfRule type="cellIs" dxfId="2033" priority="2069" operator="equal">
      <formula>"A"</formula>
    </cfRule>
  </conditionalFormatting>
  <conditionalFormatting sqref="G27">
    <cfRule type="cellIs" dxfId="2032" priority="2068" operator="equal">
      <formula>"O"</formula>
    </cfRule>
  </conditionalFormatting>
  <conditionalFormatting sqref="G27">
    <cfRule type="cellIs" dxfId="2031" priority="2067" operator="equal">
      <formula>"E+N"</formula>
    </cfRule>
  </conditionalFormatting>
  <conditionalFormatting sqref="G27">
    <cfRule type="cellIs" dxfId="2030" priority="2066" operator="equal">
      <formula>"M+E"</formula>
    </cfRule>
  </conditionalFormatting>
  <conditionalFormatting sqref="G33">
    <cfRule type="cellIs" dxfId="2029" priority="2065" operator="equal">
      <formula>"A"</formula>
    </cfRule>
  </conditionalFormatting>
  <conditionalFormatting sqref="G33">
    <cfRule type="cellIs" dxfId="2028" priority="2064" operator="equal">
      <formula>"O"</formula>
    </cfRule>
  </conditionalFormatting>
  <conditionalFormatting sqref="G33">
    <cfRule type="cellIs" dxfId="2027" priority="2063" operator="equal">
      <formula>"E+N"</formula>
    </cfRule>
  </conditionalFormatting>
  <conditionalFormatting sqref="G33">
    <cfRule type="cellIs" dxfId="2026" priority="2062" operator="equal">
      <formula>"M+E"</formula>
    </cfRule>
  </conditionalFormatting>
  <conditionalFormatting sqref="G37">
    <cfRule type="cellIs" dxfId="2025" priority="2061" operator="equal">
      <formula>"A"</formula>
    </cfRule>
  </conditionalFormatting>
  <conditionalFormatting sqref="G37">
    <cfRule type="cellIs" dxfId="2024" priority="2060" operator="equal">
      <formula>"O"</formula>
    </cfRule>
  </conditionalFormatting>
  <conditionalFormatting sqref="G37">
    <cfRule type="cellIs" dxfId="2023" priority="2059" operator="equal">
      <formula>"E+N"</formula>
    </cfRule>
  </conditionalFormatting>
  <conditionalFormatting sqref="G37">
    <cfRule type="cellIs" dxfId="2022" priority="2058" operator="equal">
      <formula>"M+E"</formula>
    </cfRule>
  </conditionalFormatting>
  <conditionalFormatting sqref="G14">
    <cfRule type="cellIs" dxfId="2021" priority="2057" operator="equal">
      <formula>"A"</formula>
    </cfRule>
  </conditionalFormatting>
  <conditionalFormatting sqref="G14">
    <cfRule type="cellIs" dxfId="2020" priority="2056" operator="equal">
      <formula>"O"</formula>
    </cfRule>
  </conditionalFormatting>
  <conditionalFormatting sqref="G14">
    <cfRule type="cellIs" dxfId="2019" priority="2055" operator="equal">
      <formula>"E+N"</formula>
    </cfRule>
  </conditionalFormatting>
  <conditionalFormatting sqref="G14">
    <cfRule type="cellIs" dxfId="2018" priority="2054" operator="equal">
      <formula>"M+E"</formula>
    </cfRule>
  </conditionalFormatting>
  <conditionalFormatting sqref="G38">
    <cfRule type="cellIs" dxfId="2017" priority="2053" operator="equal">
      <formula>"A"</formula>
    </cfRule>
  </conditionalFormatting>
  <conditionalFormatting sqref="G38">
    <cfRule type="cellIs" dxfId="2016" priority="2052" operator="equal">
      <formula>"O"</formula>
    </cfRule>
  </conditionalFormatting>
  <conditionalFormatting sqref="G38">
    <cfRule type="cellIs" dxfId="2015" priority="2051" operator="equal">
      <formula>"E+N"</formula>
    </cfRule>
  </conditionalFormatting>
  <conditionalFormatting sqref="G38">
    <cfRule type="cellIs" dxfId="2014" priority="2050" operator="equal">
      <formula>"M+E"</formula>
    </cfRule>
  </conditionalFormatting>
  <conditionalFormatting sqref="G18">
    <cfRule type="cellIs" dxfId="2013" priority="2049" operator="equal">
      <formula>"A"</formula>
    </cfRule>
  </conditionalFormatting>
  <conditionalFormatting sqref="G18">
    <cfRule type="cellIs" dxfId="2012" priority="2048" operator="equal">
      <formula>"O"</formula>
    </cfRule>
  </conditionalFormatting>
  <conditionalFormatting sqref="G18">
    <cfRule type="cellIs" dxfId="2011" priority="2047" operator="equal">
      <formula>"A"</formula>
    </cfRule>
  </conditionalFormatting>
  <conditionalFormatting sqref="G18">
    <cfRule type="cellIs" dxfId="2010" priority="2046" operator="equal">
      <formula>"PR"</formula>
    </cfRule>
  </conditionalFormatting>
  <conditionalFormatting sqref="G18">
    <cfRule type="cellIs" dxfId="2009" priority="2045" operator="equal">
      <formula>"E+N"</formula>
    </cfRule>
  </conditionalFormatting>
  <conditionalFormatting sqref="G18">
    <cfRule type="cellIs" dxfId="2008" priority="2044" operator="equal">
      <formula>"M+E"</formula>
    </cfRule>
  </conditionalFormatting>
  <conditionalFormatting sqref="G18">
    <cfRule type="cellIs" dxfId="2007" priority="2043" operator="equal">
      <formula>"O"</formula>
    </cfRule>
  </conditionalFormatting>
  <conditionalFormatting sqref="L42:L46">
    <cfRule type="cellIs" dxfId="2006" priority="1817" operator="equal">
      <formula>"A"</formula>
    </cfRule>
  </conditionalFormatting>
  <conditionalFormatting sqref="L42:L46">
    <cfRule type="cellIs" dxfId="2005" priority="1815" operator="equal">
      <formula>"A"</formula>
    </cfRule>
  </conditionalFormatting>
  <conditionalFormatting sqref="G34">
    <cfRule type="cellIs" dxfId="2004" priority="2042" operator="equal">
      <formula>"A"</formula>
    </cfRule>
  </conditionalFormatting>
  <conditionalFormatting sqref="G34">
    <cfRule type="cellIs" dxfId="2003" priority="2041" operator="equal">
      <formula>"O"</formula>
    </cfRule>
  </conditionalFormatting>
  <conditionalFormatting sqref="G34">
    <cfRule type="cellIs" dxfId="2002" priority="2040" operator="equal">
      <formula>"A"</formula>
    </cfRule>
  </conditionalFormatting>
  <conditionalFormatting sqref="G34">
    <cfRule type="cellIs" dxfId="2001" priority="2039" operator="equal">
      <formula>"PR"</formula>
    </cfRule>
  </conditionalFormatting>
  <conditionalFormatting sqref="G34">
    <cfRule type="cellIs" dxfId="2000" priority="2038" operator="equal">
      <formula>"E+N"</formula>
    </cfRule>
  </conditionalFormatting>
  <conditionalFormatting sqref="G34">
    <cfRule type="cellIs" dxfId="1999" priority="2037" operator="equal">
      <formula>"M+E"</formula>
    </cfRule>
  </conditionalFormatting>
  <conditionalFormatting sqref="G34">
    <cfRule type="cellIs" dxfId="1998" priority="2036" operator="equal">
      <formula>"O"</formula>
    </cfRule>
  </conditionalFormatting>
  <conditionalFormatting sqref="H17">
    <cfRule type="cellIs" dxfId="1997" priority="2035" operator="equal">
      <formula>"A"</formula>
    </cfRule>
  </conditionalFormatting>
  <conditionalFormatting sqref="H17">
    <cfRule type="cellIs" dxfId="1996" priority="2034" operator="equal">
      <formula>"O"</formula>
    </cfRule>
  </conditionalFormatting>
  <conditionalFormatting sqref="H17">
    <cfRule type="cellIs" dxfId="1995" priority="2033" operator="equal">
      <formula>"E+N"</formula>
    </cfRule>
  </conditionalFormatting>
  <conditionalFormatting sqref="H17">
    <cfRule type="cellIs" dxfId="1994" priority="2032" operator="equal">
      <formula>"M+E"</formula>
    </cfRule>
  </conditionalFormatting>
  <conditionalFormatting sqref="I18">
    <cfRule type="cellIs" dxfId="1993" priority="2031" operator="equal">
      <formula>"A"</formula>
    </cfRule>
  </conditionalFormatting>
  <conditionalFormatting sqref="I18">
    <cfRule type="cellIs" dxfId="1992" priority="2030" operator="equal">
      <formula>"O"</formula>
    </cfRule>
  </conditionalFormatting>
  <conditionalFormatting sqref="I18">
    <cfRule type="cellIs" dxfId="1991" priority="2029" operator="equal">
      <formula>"E+N"</formula>
    </cfRule>
  </conditionalFormatting>
  <conditionalFormatting sqref="I18">
    <cfRule type="cellIs" dxfId="1990" priority="2028" operator="equal">
      <formula>"M+E"</formula>
    </cfRule>
  </conditionalFormatting>
  <conditionalFormatting sqref="I21:I22">
    <cfRule type="cellIs" dxfId="1989" priority="2023" operator="equal">
      <formula>"A"</formula>
    </cfRule>
  </conditionalFormatting>
  <conditionalFormatting sqref="I21:I22">
    <cfRule type="cellIs" dxfId="1988" priority="2022" operator="equal">
      <formula>"O"</formula>
    </cfRule>
  </conditionalFormatting>
  <conditionalFormatting sqref="I21:I22">
    <cfRule type="cellIs" dxfId="1987" priority="2021" operator="equal">
      <formula>"E+N"</formula>
    </cfRule>
  </conditionalFormatting>
  <conditionalFormatting sqref="I21:I22">
    <cfRule type="cellIs" dxfId="1986" priority="2020" operator="equal">
      <formula>"M+E"</formula>
    </cfRule>
  </conditionalFormatting>
  <conditionalFormatting sqref="H23">
    <cfRule type="cellIs" dxfId="1985" priority="2019" operator="equal">
      <formula>"A"</formula>
    </cfRule>
  </conditionalFormatting>
  <conditionalFormatting sqref="H23">
    <cfRule type="cellIs" dxfId="1984" priority="2018" operator="equal">
      <formula>"O"</formula>
    </cfRule>
  </conditionalFormatting>
  <conditionalFormatting sqref="H23">
    <cfRule type="cellIs" dxfId="1983" priority="2017" operator="equal">
      <formula>"E+N"</formula>
    </cfRule>
  </conditionalFormatting>
  <conditionalFormatting sqref="H23">
    <cfRule type="cellIs" dxfId="1982" priority="2016" operator="equal">
      <formula>"M+E"</formula>
    </cfRule>
  </conditionalFormatting>
  <conditionalFormatting sqref="I29">
    <cfRule type="cellIs" dxfId="1981" priority="2015" operator="equal">
      <formula>"A"</formula>
    </cfRule>
  </conditionalFormatting>
  <conditionalFormatting sqref="I29">
    <cfRule type="cellIs" dxfId="1980" priority="2014" operator="equal">
      <formula>"O"</formula>
    </cfRule>
  </conditionalFormatting>
  <conditionalFormatting sqref="I29">
    <cfRule type="cellIs" dxfId="1979" priority="2013" operator="equal">
      <formula>"E+N"</formula>
    </cfRule>
  </conditionalFormatting>
  <conditionalFormatting sqref="I29">
    <cfRule type="cellIs" dxfId="1978" priority="2012" operator="equal">
      <formula>"M+E"</formula>
    </cfRule>
  </conditionalFormatting>
  <conditionalFormatting sqref="H30">
    <cfRule type="cellIs" dxfId="1977" priority="2011" operator="equal">
      <formula>"A"</formula>
    </cfRule>
  </conditionalFormatting>
  <conditionalFormatting sqref="H30">
    <cfRule type="cellIs" dxfId="1976" priority="2010" operator="equal">
      <formula>"O"</formula>
    </cfRule>
  </conditionalFormatting>
  <conditionalFormatting sqref="H30">
    <cfRule type="cellIs" dxfId="1975" priority="2009" operator="equal">
      <formula>"E+N"</formula>
    </cfRule>
  </conditionalFormatting>
  <conditionalFormatting sqref="H30">
    <cfRule type="cellIs" dxfId="1974" priority="2008" operator="equal">
      <formula>"M+E"</formula>
    </cfRule>
  </conditionalFormatting>
  <conditionalFormatting sqref="I26">
    <cfRule type="cellIs" dxfId="1973" priority="2007" operator="equal">
      <formula>"A"</formula>
    </cfRule>
  </conditionalFormatting>
  <conditionalFormatting sqref="I26">
    <cfRule type="cellIs" dxfId="1972" priority="2006" operator="equal">
      <formula>"O"</formula>
    </cfRule>
  </conditionalFormatting>
  <conditionalFormatting sqref="I26">
    <cfRule type="cellIs" dxfId="1971" priority="2005" operator="equal">
      <formula>"E+N"</formula>
    </cfRule>
  </conditionalFormatting>
  <conditionalFormatting sqref="I26">
    <cfRule type="cellIs" dxfId="1970" priority="2004" operator="equal">
      <formula>"M+E"</formula>
    </cfRule>
  </conditionalFormatting>
  <conditionalFormatting sqref="I16">
    <cfRule type="cellIs" dxfId="1969" priority="2003" operator="equal">
      <formula>"A"</formula>
    </cfRule>
  </conditionalFormatting>
  <conditionalFormatting sqref="I16">
    <cfRule type="cellIs" dxfId="1968" priority="2002" operator="equal">
      <formula>"O"</formula>
    </cfRule>
  </conditionalFormatting>
  <conditionalFormatting sqref="I16">
    <cfRule type="cellIs" dxfId="1967" priority="2001" operator="equal">
      <formula>"E+N"</formula>
    </cfRule>
  </conditionalFormatting>
  <conditionalFormatting sqref="I16">
    <cfRule type="cellIs" dxfId="1966" priority="2000" operator="equal">
      <formula>"M+E"</formula>
    </cfRule>
  </conditionalFormatting>
  <conditionalFormatting sqref="I12">
    <cfRule type="cellIs" dxfId="1965" priority="1999" operator="equal">
      <formula>"A"</formula>
    </cfRule>
  </conditionalFormatting>
  <conditionalFormatting sqref="I12">
    <cfRule type="cellIs" dxfId="1964" priority="1998" operator="equal">
      <formula>"O"</formula>
    </cfRule>
  </conditionalFormatting>
  <conditionalFormatting sqref="I12">
    <cfRule type="cellIs" dxfId="1963" priority="1997" operator="equal">
      <formula>"E+N"</formula>
    </cfRule>
  </conditionalFormatting>
  <conditionalFormatting sqref="I12">
    <cfRule type="cellIs" dxfId="1962" priority="1996" operator="equal">
      <formula>"M+E"</formula>
    </cfRule>
  </conditionalFormatting>
  <conditionalFormatting sqref="J31">
    <cfRule type="cellIs" dxfId="1961" priority="1995" operator="equal">
      <formula>"A"</formula>
    </cfRule>
  </conditionalFormatting>
  <conditionalFormatting sqref="J31">
    <cfRule type="cellIs" dxfId="1960" priority="1994" operator="equal">
      <formula>"O"</formula>
    </cfRule>
  </conditionalFormatting>
  <conditionalFormatting sqref="J31">
    <cfRule type="cellIs" dxfId="1959" priority="1993" operator="equal">
      <formula>"E+N"</formula>
    </cfRule>
  </conditionalFormatting>
  <conditionalFormatting sqref="J31">
    <cfRule type="cellIs" dxfId="1958" priority="1992" operator="equal">
      <formula>"M+E"</formula>
    </cfRule>
  </conditionalFormatting>
  <conditionalFormatting sqref="J32">
    <cfRule type="cellIs" dxfId="1957" priority="1991" operator="equal">
      <formula>"A"</formula>
    </cfRule>
  </conditionalFormatting>
  <conditionalFormatting sqref="J32">
    <cfRule type="cellIs" dxfId="1956" priority="1990" operator="equal">
      <formula>"O"</formula>
    </cfRule>
  </conditionalFormatting>
  <conditionalFormatting sqref="J32">
    <cfRule type="cellIs" dxfId="1955" priority="1989" operator="equal">
      <formula>"E+N"</formula>
    </cfRule>
  </conditionalFormatting>
  <conditionalFormatting sqref="J32">
    <cfRule type="cellIs" dxfId="1954" priority="1988" operator="equal">
      <formula>"M+E"</formula>
    </cfRule>
  </conditionalFormatting>
  <conditionalFormatting sqref="I35">
    <cfRule type="cellIs" dxfId="1953" priority="1987" operator="equal">
      <formula>"A"</formula>
    </cfRule>
  </conditionalFormatting>
  <conditionalFormatting sqref="I35">
    <cfRule type="cellIs" dxfId="1952" priority="1986" operator="equal">
      <formula>"O"</formula>
    </cfRule>
  </conditionalFormatting>
  <conditionalFormatting sqref="I35">
    <cfRule type="cellIs" dxfId="1951" priority="1985" operator="equal">
      <formula>"E+N"</formula>
    </cfRule>
  </conditionalFormatting>
  <conditionalFormatting sqref="I35">
    <cfRule type="cellIs" dxfId="1950" priority="1984" operator="equal">
      <formula>"M+E"</formula>
    </cfRule>
  </conditionalFormatting>
  <conditionalFormatting sqref="H36">
    <cfRule type="cellIs" dxfId="1949" priority="1983" operator="equal">
      <formula>"A"</formula>
    </cfRule>
  </conditionalFormatting>
  <conditionalFormatting sqref="H36">
    <cfRule type="cellIs" dxfId="1948" priority="1982" operator="equal">
      <formula>"O"</formula>
    </cfRule>
  </conditionalFormatting>
  <conditionalFormatting sqref="H36">
    <cfRule type="cellIs" dxfId="1947" priority="1981" operator="equal">
      <formula>"E+N"</formula>
    </cfRule>
  </conditionalFormatting>
  <conditionalFormatting sqref="H36">
    <cfRule type="cellIs" dxfId="1946" priority="1980" operator="equal">
      <formula>"M+E"</formula>
    </cfRule>
  </conditionalFormatting>
  <conditionalFormatting sqref="I41">
    <cfRule type="cellIs" dxfId="1945" priority="1979" operator="equal">
      <formula>"A"</formula>
    </cfRule>
  </conditionalFormatting>
  <conditionalFormatting sqref="I41">
    <cfRule type="cellIs" dxfId="1944" priority="1978" operator="equal">
      <formula>"O"</formula>
    </cfRule>
  </conditionalFormatting>
  <conditionalFormatting sqref="I41">
    <cfRule type="cellIs" dxfId="1943" priority="1977" operator="equal">
      <formula>"E+N"</formula>
    </cfRule>
  </conditionalFormatting>
  <conditionalFormatting sqref="I41">
    <cfRule type="cellIs" dxfId="1942" priority="1976" operator="equal">
      <formula>"M+E"</formula>
    </cfRule>
  </conditionalFormatting>
  <conditionalFormatting sqref="H34">
    <cfRule type="cellIs" dxfId="1941" priority="1975" operator="equal">
      <formula>"A"</formula>
    </cfRule>
  </conditionalFormatting>
  <conditionalFormatting sqref="H34">
    <cfRule type="cellIs" dxfId="1940" priority="1974" operator="equal">
      <formula>"O"</formula>
    </cfRule>
  </conditionalFormatting>
  <conditionalFormatting sqref="H34">
    <cfRule type="cellIs" dxfId="1939" priority="1973" operator="equal">
      <formula>"A"</formula>
    </cfRule>
  </conditionalFormatting>
  <conditionalFormatting sqref="H34">
    <cfRule type="cellIs" dxfId="1938" priority="1972" operator="equal">
      <formula>"PR"</formula>
    </cfRule>
  </conditionalFormatting>
  <conditionalFormatting sqref="H34">
    <cfRule type="cellIs" dxfId="1937" priority="1971" operator="equal">
      <formula>"E+N"</formula>
    </cfRule>
  </conditionalFormatting>
  <conditionalFormatting sqref="H34">
    <cfRule type="cellIs" dxfId="1936" priority="1970" operator="equal">
      <formula>"M+E"</formula>
    </cfRule>
  </conditionalFormatting>
  <conditionalFormatting sqref="H34">
    <cfRule type="cellIs" dxfId="1935" priority="1969" operator="equal">
      <formula>"O"</formula>
    </cfRule>
  </conditionalFormatting>
  <conditionalFormatting sqref="H34">
    <cfRule type="cellIs" dxfId="1934" priority="1968" operator="equal">
      <formula>"A"</formula>
    </cfRule>
  </conditionalFormatting>
  <conditionalFormatting sqref="H34">
    <cfRule type="cellIs" dxfId="1933" priority="1967" operator="equal">
      <formula>"O"</formula>
    </cfRule>
  </conditionalFormatting>
  <conditionalFormatting sqref="H34">
    <cfRule type="cellIs" dxfId="1932" priority="1966" operator="equal">
      <formula>"A"</formula>
    </cfRule>
  </conditionalFormatting>
  <conditionalFormatting sqref="H34">
    <cfRule type="cellIs" dxfId="1931" priority="1965" operator="equal">
      <formula>"PR"</formula>
    </cfRule>
  </conditionalFormatting>
  <conditionalFormatting sqref="H34">
    <cfRule type="cellIs" dxfId="1930" priority="1964" operator="equal">
      <formula>"E+N"</formula>
    </cfRule>
  </conditionalFormatting>
  <conditionalFormatting sqref="H34">
    <cfRule type="cellIs" dxfId="1929" priority="1963" operator="equal">
      <formula>"M+E"</formula>
    </cfRule>
  </conditionalFormatting>
  <conditionalFormatting sqref="H34">
    <cfRule type="cellIs" dxfId="1928" priority="1962" operator="equal">
      <formula>"O"</formula>
    </cfRule>
  </conditionalFormatting>
  <conditionalFormatting sqref="H34">
    <cfRule type="cellIs" dxfId="1927" priority="1961" operator="equal">
      <formula>"A"</formula>
    </cfRule>
  </conditionalFormatting>
  <conditionalFormatting sqref="H34">
    <cfRule type="cellIs" dxfId="1926" priority="1960" operator="equal">
      <formula>"O"</formula>
    </cfRule>
  </conditionalFormatting>
  <conditionalFormatting sqref="H34">
    <cfRule type="cellIs" dxfId="1925" priority="1959" operator="equal">
      <formula>"A"</formula>
    </cfRule>
  </conditionalFormatting>
  <conditionalFormatting sqref="H34">
    <cfRule type="cellIs" dxfId="1924" priority="1958" operator="equal">
      <formula>"PR"</formula>
    </cfRule>
  </conditionalFormatting>
  <conditionalFormatting sqref="H34">
    <cfRule type="cellIs" dxfId="1923" priority="1957" operator="equal">
      <formula>"E+N"</formula>
    </cfRule>
  </conditionalFormatting>
  <conditionalFormatting sqref="H34">
    <cfRule type="cellIs" dxfId="1922" priority="1956" operator="equal">
      <formula>"M+E"</formula>
    </cfRule>
  </conditionalFormatting>
  <conditionalFormatting sqref="H34">
    <cfRule type="cellIs" dxfId="1921" priority="1955" operator="equal">
      <formula>"O"</formula>
    </cfRule>
  </conditionalFormatting>
  <conditionalFormatting sqref="I23:J23">
    <cfRule type="cellIs" dxfId="1920" priority="1954" operator="equal">
      <formula>"A"</formula>
    </cfRule>
  </conditionalFormatting>
  <conditionalFormatting sqref="I23:J23">
    <cfRule type="cellIs" dxfId="1919" priority="1953" operator="equal">
      <formula>"O"</formula>
    </cfRule>
  </conditionalFormatting>
  <conditionalFormatting sqref="I23:J23">
    <cfRule type="cellIs" dxfId="1918" priority="1952" operator="equal">
      <formula>"A"</formula>
    </cfRule>
  </conditionalFormatting>
  <conditionalFormatting sqref="I23:J23">
    <cfRule type="cellIs" dxfId="1917" priority="1951" operator="equal">
      <formula>"PR"</formula>
    </cfRule>
  </conditionalFormatting>
  <conditionalFormatting sqref="I23:J23">
    <cfRule type="cellIs" dxfId="1916" priority="1950" operator="equal">
      <formula>"E+N"</formula>
    </cfRule>
  </conditionalFormatting>
  <conditionalFormatting sqref="I23:J23">
    <cfRule type="cellIs" dxfId="1915" priority="1949" operator="equal">
      <formula>"M+E"</formula>
    </cfRule>
  </conditionalFormatting>
  <conditionalFormatting sqref="I23:J23">
    <cfRule type="cellIs" dxfId="1914" priority="1948" operator="equal">
      <formula>"O"</formula>
    </cfRule>
  </conditionalFormatting>
  <conditionalFormatting sqref="I23:J23">
    <cfRule type="cellIs" dxfId="1913" priority="1947" operator="equal">
      <formula>"A"</formula>
    </cfRule>
  </conditionalFormatting>
  <conditionalFormatting sqref="I23:J23">
    <cfRule type="cellIs" dxfId="1912" priority="1946" operator="equal">
      <formula>"O"</formula>
    </cfRule>
  </conditionalFormatting>
  <conditionalFormatting sqref="I23:J23">
    <cfRule type="cellIs" dxfId="1911" priority="1945" operator="equal">
      <formula>"A"</formula>
    </cfRule>
  </conditionalFormatting>
  <conditionalFormatting sqref="I23:J23">
    <cfRule type="cellIs" dxfId="1910" priority="1944" operator="equal">
      <formula>"PR"</formula>
    </cfRule>
  </conditionalFormatting>
  <conditionalFormatting sqref="I23:J23">
    <cfRule type="cellIs" dxfId="1909" priority="1943" operator="equal">
      <formula>"E+N"</formula>
    </cfRule>
  </conditionalFormatting>
  <conditionalFormatting sqref="I23:J23">
    <cfRule type="cellIs" dxfId="1908" priority="1942" operator="equal">
      <formula>"M+E"</formula>
    </cfRule>
  </conditionalFormatting>
  <conditionalFormatting sqref="I23:J23">
    <cfRule type="cellIs" dxfId="1907" priority="1941" operator="equal">
      <formula>"O"</formula>
    </cfRule>
  </conditionalFormatting>
  <conditionalFormatting sqref="I23:J23">
    <cfRule type="cellIs" dxfId="1906" priority="1940" operator="equal">
      <formula>"A"</formula>
    </cfRule>
  </conditionalFormatting>
  <conditionalFormatting sqref="I23:J23">
    <cfRule type="cellIs" dxfId="1905" priority="1939" operator="equal">
      <formula>"O"</formula>
    </cfRule>
  </conditionalFormatting>
  <conditionalFormatting sqref="I23:J23">
    <cfRule type="cellIs" dxfId="1904" priority="1938" operator="equal">
      <formula>"A"</formula>
    </cfRule>
  </conditionalFormatting>
  <conditionalFormatting sqref="I23:J23">
    <cfRule type="cellIs" dxfId="1903" priority="1937" operator="equal">
      <formula>"PR"</formula>
    </cfRule>
  </conditionalFormatting>
  <conditionalFormatting sqref="I23:J23">
    <cfRule type="cellIs" dxfId="1902" priority="1936" operator="equal">
      <formula>"E+N"</formula>
    </cfRule>
  </conditionalFormatting>
  <conditionalFormatting sqref="I23:J23">
    <cfRule type="cellIs" dxfId="1901" priority="1935" operator="equal">
      <formula>"M+E"</formula>
    </cfRule>
  </conditionalFormatting>
  <conditionalFormatting sqref="I23:J23">
    <cfRule type="cellIs" dxfId="1900" priority="1934" operator="equal">
      <formula>"O"</formula>
    </cfRule>
  </conditionalFormatting>
  <conditionalFormatting sqref="F42:F46">
    <cfRule type="cellIs" dxfId="1899" priority="1933" operator="equal">
      <formula>"A"</formula>
    </cfRule>
  </conditionalFormatting>
  <conditionalFormatting sqref="F42:F46">
    <cfRule type="cellIs" dxfId="1898" priority="1932" operator="equal">
      <formula>"O"</formula>
    </cfRule>
  </conditionalFormatting>
  <conditionalFormatting sqref="F42:F46">
    <cfRule type="cellIs" dxfId="1897" priority="1931" operator="equal">
      <formula>"A"</formula>
    </cfRule>
  </conditionalFormatting>
  <conditionalFormatting sqref="F42:F46">
    <cfRule type="cellIs" dxfId="1896" priority="1930" operator="equal">
      <formula>"PR"</formula>
    </cfRule>
  </conditionalFormatting>
  <conditionalFormatting sqref="F42:F46">
    <cfRule type="cellIs" dxfId="1895" priority="1929" operator="equal">
      <formula>"E+N"</formula>
    </cfRule>
  </conditionalFormatting>
  <conditionalFormatting sqref="F42:F46">
    <cfRule type="cellIs" dxfId="1894" priority="1928" operator="equal">
      <formula>"M+E"</formula>
    </cfRule>
  </conditionalFormatting>
  <conditionalFormatting sqref="F42:F46">
    <cfRule type="cellIs" dxfId="1893" priority="1927" operator="equal">
      <formula>"O"</formula>
    </cfRule>
  </conditionalFormatting>
  <conditionalFormatting sqref="F42:F46">
    <cfRule type="cellIs" dxfId="1892" priority="1926" operator="equal">
      <formula>"A"</formula>
    </cfRule>
  </conditionalFormatting>
  <conditionalFormatting sqref="F42:F46">
    <cfRule type="cellIs" dxfId="1891" priority="1925" operator="equal">
      <formula>"O"</formula>
    </cfRule>
  </conditionalFormatting>
  <conditionalFormatting sqref="F42:F46">
    <cfRule type="cellIs" dxfId="1890" priority="1924" operator="equal">
      <formula>"A"</formula>
    </cfRule>
  </conditionalFormatting>
  <conditionalFormatting sqref="F42:F46">
    <cfRule type="cellIs" dxfId="1889" priority="1923" operator="equal">
      <formula>"PR"</formula>
    </cfRule>
  </conditionalFormatting>
  <conditionalFormatting sqref="F42:F46">
    <cfRule type="cellIs" dxfId="1888" priority="1922" operator="equal">
      <formula>"E+N"</formula>
    </cfRule>
  </conditionalFormatting>
  <conditionalFormatting sqref="F42:F46">
    <cfRule type="cellIs" dxfId="1887" priority="1921" operator="equal">
      <formula>"M+E"</formula>
    </cfRule>
  </conditionalFormatting>
  <conditionalFormatting sqref="F42:F46">
    <cfRule type="cellIs" dxfId="1886" priority="1920" operator="equal">
      <formula>"O"</formula>
    </cfRule>
  </conditionalFormatting>
  <conditionalFormatting sqref="F42:F46">
    <cfRule type="cellIs" dxfId="1885" priority="1919" operator="equal">
      <formula>"A"</formula>
    </cfRule>
  </conditionalFormatting>
  <conditionalFormatting sqref="F42:F46">
    <cfRule type="cellIs" dxfId="1884" priority="1918" operator="equal">
      <formula>"O"</formula>
    </cfRule>
  </conditionalFormatting>
  <conditionalFormatting sqref="F42:F46">
    <cfRule type="cellIs" dxfId="1883" priority="1917" operator="equal">
      <formula>"A"</formula>
    </cfRule>
  </conditionalFormatting>
  <conditionalFormatting sqref="F42:F46">
    <cfRule type="cellIs" dxfId="1882" priority="1916" operator="equal">
      <formula>"PR"</formula>
    </cfRule>
  </conditionalFormatting>
  <conditionalFormatting sqref="F42:F46">
    <cfRule type="cellIs" dxfId="1881" priority="1915" operator="equal">
      <formula>"E+N"</formula>
    </cfRule>
  </conditionalFormatting>
  <conditionalFormatting sqref="F42:F46">
    <cfRule type="cellIs" dxfId="1880" priority="1914" operator="equal">
      <formula>"M+E"</formula>
    </cfRule>
  </conditionalFormatting>
  <conditionalFormatting sqref="F42:F46">
    <cfRule type="cellIs" dxfId="1879" priority="1913" operator="equal">
      <formula>"O"</formula>
    </cfRule>
  </conditionalFormatting>
  <conditionalFormatting sqref="J42:J46">
    <cfRule type="cellIs" dxfId="1878" priority="1912" operator="equal">
      <formula>"A"</formula>
    </cfRule>
  </conditionalFormatting>
  <conditionalFormatting sqref="J42:J46">
    <cfRule type="cellIs" dxfId="1877" priority="1911" operator="equal">
      <formula>"O"</formula>
    </cfRule>
  </conditionalFormatting>
  <conditionalFormatting sqref="J42:J46">
    <cfRule type="cellIs" dxfId="1876" priority="1910" operator="equal">
      <formula>"A"</formula>
    </cfRule>
  </conditionalFormatting>
  <conditionalFormatting sqref="J42:J46">
    <cfRule type="cellIs" dxfId="1875" priority="1909" operator="equal">
      <formula>"PR"</formula>
    </cfRule>
  </conditionalFormatting>
  <conditionalFormatting sqref="J42:J46">
    <cfRule type="cellIs" dxfId="1874" priority="1908" operator="equal">
      <formula>"E+N"</formula>
    </cfRule>
  </conditionalFormatting>
  <conditionalFormatting sqref="J42:J46">
    <cfRule type="cellIs" dxfId="1873" priority="1907" operator="equal">
      <formula>"M+E"</formula>
    </cfRule>
  </conditionalFormatting>
  <conditionalFormatting sqref="J42:J46">
    <cfRule type="cellIs" dxfId="1872" priority="1906" operator="equal">
      <formula>"O"</formula>
    </cfRule>
  </conditionalFormatting>
  <conditionalFormatting sqref="J42:J46">
    <cfRule type="cellIs" dxfId="1871" priority="1905" operator="equal">
      <formula>"A"</formula>
    </cfRule>
  </conditionalFormatting>
  <conditionalFormatting sqref="J42:J46">
    <cfRule type="cellIs" dxfId="1870" priority="1904" operator="equal">
      <formula>"O"</formula>
    </cfRule>
  </conditionalFormatting>
  <conditionalFormatting sqref="J42:J46">
    <cfRule type="cellIs" dxfId="1869" priority="1903" operator="equal">
      <formula>"A"</formula>
    </cfRule>
  </conditionalFormatting>
  <conditionalFormatting sqref="J42:J46">
    <cfRule type="cellIs" dxfId="1868" priority="1902" operator="equal">
      <formula>"PR"</formula>
    </cfRule>
  </conditionalFormatting>
  <conditionalFormatting sqref="J42:J46">
    <cfRule type="cellIs" dxfId="1867" priority="1901" operator="equal">
      <formula>"E+N"</formula>
    </cfRule>
  </conditionalFormatting>
  <conditionalFormatting sqref="J42:J46">
    <cfRule type="cellIs" dxfId="1866" priority="1900" operator="equal">
      <formula>"M+E"</formula>
    </cfRule>
  </conditionalFormatting>
  <conditionalFormatting sqref="J42:J46">
    <cfRule type="cellIs" dxfId="1865" priority="1899" operator="equal">
      <formula>"O"</formula>
    </cfRule>
  </conditionalFormatting>
  <conditionalFormatting sqref="J42:J46">
    <cfRule type="cellIs" dxfId="1864" priority="1898" operator="equal">
      <formula>"A"</formula>
    </cfRule>
  </conditionalFormatting>
  <conditionalFormatting sqref="J42:J46">
    <cfRule type="cellIs" dxfId="1863" priority="1897" operator="equal">
      <formula>"O"</formula>
    </cfRule>
  </conditionalFormatting>
  <conditionalFormatting sqref="J42:J46">
    <cfRule type="cellIs" dxfId="1862" priority="1896" operator="equal">
      <formula>"A"</formula>
    </cfRule>
  </conditionalFormatting>
  <conditionalFormatting sqref="J42:J46">
    <cfRule type="cellIs" dxfId="1861" priority="1895" operator="equal">
      <formula>"PR"</formula>
    </cfRule>
  </conditionalFormatting>
  <conditionalFormatting sqref="J42:J46">
    <cfRule type="cellIs" dxfId="1860" priority="1894" operator="equal">
      <formula>"E+N"</formula>
    </cfRule>
  </conditionalFormatting>
  <conditionalFormatting sqref="J42:J46">
    <cfRule type="cellIs" dxfId="1859" priority="1893" operator="equal">
      <formula>"M+E"</formula>
    </cfRule>
  </conditionalFormatting>
  <conditionalFormatting sqref="J42:J46">
    <cfRule type="cellIs" dxfId="1858" priority="1892" operator="equal">
      <formula>"O"</formula>
    </cfRule>
  </conditionalFormatting>
  <conditionalFormatting sqref="J19">
    <cfRule type="cellIs" dxfId="1857" priority="1891" operator="equal">
      <formula>"A"</formula>
    </cfRule>
  </conditionalFormatting>
  <conditionalFormatting sqref="J19">
    <cfRule type="cellIs" dxfId="1856" priority="1890" operator="equal">
      <formula>"O"</formula>
    </cfRule>
  </conditionalFormatting>
  <conditionalFormatting sqref="J19">
    <cfRule type="cellIs" dxfId="1855" priority="1889" operator="equal">
      <formula>"E+N"</formula>
    </cfRule>
  </conditionalFormatting>
  <conditionalFormatting sqref="J19">
    <cfRule type="cellIs" dxfId="1854" priority="1888" operator="equal">
      <formula>"M+E"</formula>
    </cfRule>
  </conditionalFormatting>
  <conditionalFormatting sqref="H18">
    <cfRule type="cellIs" dxfId="1853" priority="1887" operator="equal">
      <formula>"A"</formula>
    </cfRule>
  </conditionalFormatting>
  <conditionalFormatting sqref="H18">
    <cfRule type="cellIs" dxfId="1852" priority="1886" operator="equal">
      <formula>"O"</formula>
    </cfRule>
  </conditionalFormatting>
  <conditionalFormatting sqref="H18">
    <cfRule type="cellIs" dxfId="1851" priority="1885" operator="equal">
      <formula>"A"</formula>
    </cfRule>
  </conditionalFormatting>
  <conditionalFormatting sqref="H18">
    <cfRule type="cellIs" dxfId="1850" priority="1884" operator="equal">
      <formula>"PR"</formula>
    </cfRule>
  </conditionalFormatting>
  <conditionalFormatting sqref="H18">
    <cfRule type="cellIs" dxfId="1849" priority="1883" operator="equal">
      <formula>"E+N"</formula>
    </cfRule>
  </conditionalFormatting>
  <conditionalFormatting sqref="H18">
    <cfRule type="cellIs" dxfId="1848" priority="1882" operator="equal">
      <formula>"M+E"</formula>
    </cfRule>
  </conditionalFormatting>
  <conditionalFormatting sqref="H18">
    <cfRule type="cellIs" dxfId="1847" priority="1881" operator="equal">
      <formula>"O"</formula>
    </cfRule>
  </conditionalFormatting>
  <conditionalFormatting sqref="J11">
    <cfRule type="cellIs" dxfId="1846" priority="1880" operator="equal">
      <formula>"A"</formula>
    </cfRule>
  </conditionalFormatting>
  <conditionalFormatting sqref="J11">
    <cfRule type="cellIs" dxfId="1845" priority="1879" operator="equal">
      <formula>"O"</formula>
    </cfRule>
  </conditionalFormatting>
  <conditionalFormatting sqref="J11">
    <cfRule type="cellIs" dxfId="1844" priority="1878" operator="equal">
      <formula>"E+N"</formula>
    </cfRule>
  </conditionalFormatting>
  <conditionalFormatting sqref="J11">
    <cfRule type="cellIs" dxfId="1843" priority="1877" operator="equal">
      <formula>"M+E"</formula>
    </cfRule>
  </conditionalFormatting>
  <conditionalFormatting sqref="L18">
    <cfRule type="cellIs" dxfId="1842" priority="1680" operator="equal">
      <formula>"M+E"</formula>
    </cfRule>
  </conditionalFormatting>
  <conditionalFormatting sqref="K12">
    <cfRule type="cellIs" dxfId="1841" priority="1876" operator="equal">
      <formula>"A"</formula>
    </cfRule>
  </conditionalFormatting>
  <conditionalFormatting sqref="K12">
    <cfRule type="cellIs" dxfId="1840" priority="1875" operator="equal">
      <formula>"O"</formula>
    </cfRule>
  </conditionalFormatting>
  <conditionalFormatting sqref="K12">
    <cfRule type="cellIs" dxfId="1839" priority="1874" operator="equal">
      <formula>"E+N"</formula>
    </cfRule>
  </conditionalFormatting>
  <conditionalFormatting sqref="K12">
    <cfRule type="cellIs" dxfId="1838" priority="1873" operator="equal">
      <formula>"M+E"</formula>
    </cfRule>
  </conditionalFormatting>
  <conditionalFormatting sqref="N29">
    <cfRule type="cellIs" dxfId="1837" priority="1872" operator="equal">
      <formula>"A"</formula>
    </cfRule>
  </conditionalFormatting>
  <conditionalFormatting sqref="N29">
    <cfRule type="cellIs" dxfId="1836" priority="1871" operator="equal">
      <formula>"O"</formula>
    </cfRule>
  </conditionalFormatting>
  <conditionalFormatting sqref="N29">
    <cfRule type="cellIs" dxfId="1835" priority="1870" operator="equal">
      <formula>"E+N"</formula>
    </cfRule>
  </conditionalFormatting>
  <conditionalFormatting sqref="N29">
    <cfRule type="cellIs" dxfId="1834" priority="1869" operator="equal">
      <formula>"M+E"</formula>
    </cfRule>
  </conditionalFormatting>
  <conditionalFormatting sqref="N13">
    <cfRule type="cellIs" dxfId="1833" priority="1864" operator="equal">
      <formula>"A"</formula>
    </cfRule>
  </conditionalFormatting>
  <conditionalFormatting sqref="N13">
    <cfRule type="cellIs" dxfId="1832" priority="1865" operator="equal">
      <formula>"O"</formula>
    </cfRule>
  </conditionalFormatting>
  <conditionalFormatting sqref="N13">
    <cfRule type="cellIs" dxfId="1831" priority="1862" operator="equal">
      <formula>"A"</formula>
    </cfRule>
  </conditionalFormatting>
  <conditionalFormatting sqref="N13">
    <cfRule type="cellIs" dxfId="1830" priority="1863" operator="equal">
      <formula>"PR"</formula>
    </cfRule>
  </conditionalFormatting>
  <conditionalFormatting sqref="N13">
    <cfRule type="cellIs" dxfId="1829" priority="1866" operator="equal">
      <formula>"E+N"</formula>
    </cfRule>
  </conditionalFormatting>
  <conditionalFormatting sqref="N13">
    <cfRule type="cellIs" dxfId="1828" priority="1867" operator="equal">
      <formula>"M+E"</formula>
    </cfRule>
  </conditionalFormatting>
  <conditionalFormatting sqref="N13">
    <cfRule type="cellIs" dxfId="1827" priority="1868" operator="equal">
      <formula>"O"</formula>
    </cfRule>
  </conditionalFormatting>
  <conditionalFormatting sqref="N15">
    <cfRule type="cellIs" dxfId="1826" priority="1861" operator="equal">
      <formula>"A"</formula>
    </cfRule>
  </conditionalFormatting>
  <conditionalFormatting sqref="N15">
    <cfRule type="cellIs" dxfId="1825" priority="1860" operator="equal">
      <formula>"O"</formula>
    </cfRule>
  </conditionalFormatting>
  <conditionalFormatting sqref="N15">
    <cfRule type="cellIs" dxfId="1824" priority="1859" operator="equal">
      <formula>"E+N"</formula>
    </cfRule>
  </conditionalFormatting>
  <conditionalFormatting sqref="N15">
    <cfRule type="cellIs" dxfId="1823" priority="1858" operator="equal">
      <formula>"M+E"</formula>
    </cfRule>
  </conditionalFormatting>
  <conditionalFormatting sqref="N19">
    <cfRule type="cellIs" dxfId="1822" priority="1857" operator="equal">
      <formula>"A"</formula>
    </cfRule>
  </conditionalFormatting>
  <conditionalFormatting sqref="N19">
    <cfRule type="cellIs" dxfId="1821" priority="1856" operator="equal">
      <formula>"O"</formula>
    </cfRule>
  </conditionalFormatting>
  <conditionalFormatting sqref="N19">
    <cfRule type="cellIs" dxfId="1820" priority="1855" operator="equal">
      <formula>"E+N"</formula>
    </cfRule>
  </conditionalFormatting>
  <conditionalFormatting sqref="N19">
    <cfRule type="cellIs" dxfId="1819" priority="1854" operator="equal">
      <formula>"M+E"</formula>
    </cfRule>
  </conditionalFormatting>
  <conditionalFormatting sqref="N12">
    <cfRule type="cellIs" dxfId="1818" priority="1853" operator="equal">
      <formula>"A"</formula>
    </cfRule>
  </conditionalFormatting>
  <conditionalFormatting sqref="N12">
    <cfRule type="cellIs" dxfId="1817" priority="1852" operator="equal">
      <formula>"O"</formula>
    </cfRule>
  </conditionalFormatting>
  <conditionalFormatting sqref="N12">
    <cfRule type="cellIs" dxfId="1816" priority="1851" operator="equal">
      <formula>"E+N"</formula>
    </cfRule>
  </conditionalFormatting>
  <conditionalFormatting sqref="N12">
    <cfRule type="cellIs" dxfId="1815" priority="1850" operator="equal">
      <formula>"M+E"</formula>
    </cfRule>
  </conditionalFormatting>
  <conditionalFormatting sqref="L36">
    <cfRule type="cellIs" dxfId="1814" priority="1845" operator="equal">
      <formula>"A"</formula>
    </cfRule>
  </conditionalFormatting>
  <conditionalFormatting sqref="L36">
    <cfRule type="cellIs" dxfId="1813" priority="1846" operator="equal">
      <formula>"O"</formula>
    </cfRule>
  </conditionalFormatting>
  <conditionalFormatting sqref="L36">
    <cfRule type="cellIs" dxfId="1812" priority="1843" operator="equal">
      <formula>"A"</formula>
    </cfRule>
  </conditionalFormatting>
  <conditionalFormatting sqref="L36">
    <cfRule type="cellIs" dxfId="1811" priority="1844" operator="equal">
      <formula>"PR"</formula>
    </cfRule>
  </conditionalFormatting>
  <conditionalFormatting sqref="L36">
    <cfRule type="cellIs" dxfId="1810" priority="1847" operator="equal">
      <formula>"E+N"</formula>
    </cfRule>
  </conditionalFormatting>
  <conditionalFormatting sqref="L36">
    <cfRule type="cellIs" dxfId="1809" priority="1848" operator="equal">
      <formula>"M+E"</formula>
    </cfRule>
  </conditionalFormatting>
  <conditionalFormatting sqref="L36">
    <cfRule type="cellIs" dxfId="1808" priority="1849" operator="equal">
      <formula>"O"</formula>
    </cfRule>
  </conditionalFormatting>
  <conditionalFormatting sqref="L21">
    <cfRule type="cellIs" dxfId="1807" priority="1838" operator="equal">
      <formula>"A"</formula>
    </cfRule>
  </conditionalFormatting>
  <conditionalFormatting sqref="L21">
    <cfRule type="cellIs" dxfId="1806" priority="1839" operator="equal">
      <formula>"O"</formula>
    </cfRule>
  </conditionalFormatting>
  <conditionalFormatting sqref="L21">
    <cfRule type="cellIs" dxfId="1805" priority="1836" operator="equal">
      <formula>"A"</formula>
    </cfRule>
  </conditionalFormatting>
  <conditionalFormatting sqref="L21">
    <cfRule type="cellIs" dxfId="1804" priority="1837" operator="equal">
      <formula>"PR"</formula>
    </cfRule>
  </conditionalFormatting>
  <conditionalFormatting sqref="L21">
    <cfRule type="cellIs" dxfId="1803" priority="1840" operator="equal">
      <formula>"E+N"</formula>
    </cfRule>
  </conditionalFormatting>
  <conditionalFormatting sqref="L21">
    <cfRule type="cellIs" dxfId="1802" priority="1841" operator="equal">
      <formula>"M+E"</formula>
    </cfRule>
  </conditionalFormatting>
  <conditionalFormatting sqref="L21">
    <cfRule type="cellIs" dxfId="1801" priority="1842" operator="equal">
      <formula>"O"</formula>
    </cfRule>
  </conditionalFormatting>
  <conditionalFormatting sqref="L31">
    <cfRule type="cellIs" dxfId="1800" priority="1831" operator="equal">
      <formula>"A"</formula>
    </cfRule>
  </conditionalFormatting>
  <conditionalFormatting sqref="L31">
    <cfRule type="cellIs" dxfId="1799" priority="1832" operator="equal">
      <formula>"O"</formula>
    </cfRule>
  </conditionalFormatting>
  <conditionalFormatting sqref="L31">
    <cfRule type="cellIs" dxfId="1798" priority="1829" operator="equal">
      <formula>"A"</formula>
    </cfRule>
  </conditionalFormatting>
  <conditionalFormatting sqref="L31">
    <cfRule type="cellIs" dxfId="1797" priority="1830" operator="equal">
      <formula>"PR"</formula>
    </cfRule>
  </conditionalFormatting>
  <conditionalFormatting sqref="L31">
    <cfRule type="cellIs" dxfId="1796" priority="1833" operator="equal">
      <formula>"E+N"</formula>
    </cfRule>
  </conditionalFormatting>
  <conditionalFormatting sqref="L31">
    <cfRule type="cellIs" dxfId="1795" priority="1834" operator="equal">
      <formula>"M+E"</formula>
    </cfRule>
  </conditionalFormatting>
  <conditionalFormatting sqref="L31">
    <cfRule type="cellIs" dxfId="1794" priority="1835" operator="equal">
      <formula>"O"</formula>
    </cfRule>
  </conditionalFormatting>
  <conditionalFormatting sqref="L19">
    <cfRule type="cellIs" dxfId="1793" priority="1824" operator="equal">
      <formula>"A"</formula>
    </cfRule>
  </conditionalFormatting>
  <conditionalFormatting sqref="L19">
    <cfRule type="cellIs" dxfId="1792" priority="1825" operator="equal">
      <formula>"O"</formula>
    </cfRule>
  </conditionalFormatting>
  <conditionalFormatting sqref="L19">
    <cfRule type="cellIs" dxfId="1791" priority="1822" operator="equal">
      <formula>"A"</formula>
    </cfRule>
  </conditionalFormatting>
  <conditionalFormatting sqref="L19">
    <cfRule type="cellIs" dxfId="1790" priority="1823" operator="equal">
      <formula>"PR"</formula>
    </cfRule>
  </conditionalFormatting>
  <conditionalFormatting sqref="L19">
    <cfRule type="cellIs" dxfId="1789" priority="1826" operator="equal">
      <formula>"E+N"</formula>
    </cfRule>
  </conditionalFormatting>
  <conditionalFormatting sqref="L19">
    <cfRule type="cellIs" dxfId="1788" priority="1827" operator="equal">
      <formula>"M+E"</formula>
    </cfRule>
  </conditionalFormatting>
  <conditionalFormatting sqref="L19">
    <cfRule type="cellIs" dxfId="1787" priority="1828" operator="equal">
      <formula>"O"</formula>
    </cfRule>
  </conditionalFormatting>
  <conditionalFormatting sqref="L42:L46">
    <cfRule type="cellIs" dxfId="1786" priority="1818" operator="equal">
      <formula>"O"</formula>
    </cfRule>
  </conditionalFormatting>
  <conditionalFormatting sqref="L42:L46">
    <cfRule type="cellIs" dxfId="1785" priority="1816" operator="equal">
      <formula>"PR"</formula>
    </cfRule>
  </conditionalFormatting>
  <conditionalFormatting sqref="L42:L46">
    <cfRule type="cellIs" dxfId="1784" priority="1819" operator="equal">
      <formula>"E+N"</formula>
    </cfRule>
  </conditionalFormatting>
  <conditionalFormatting sqref="L42:L46">
    <cfRule type="cellIs" dxfId="1783" priority="1820" operator="equal">
      <formula>"M+E"</formula>
    </cfRule>
  </conditionalFormatting>
  <conditionalFormatting sqref="L42:L46">
    <cfRule type="cellIs" dxfId="1782" priority="1821" operator="equal">
      <formula>"O"</formula>
    </cfRule>
  </conditionalFormatting>
  <conditionalFormatting sqref="L26">
    <cfRule type="cellIs" dxfId="1781" priority="1810" operator="equal">
      <formula>"A"</formula>
    </cfRule>
  </conditionalFormatting>
  <conditionalFormatting sqref="L26">
    <cfRule type="cellIs" dxfId="1780" priority="1811" operator="equal">
      <formula>"O"</formula>
    </cfRule>
  </conditionalFormatting>
  <conditionalFormatting sqref="L26">
    <cfRule type="cellIs" dxfId="1779" priority="1808" operator="equal">
      <formula>"A"</formula>
    </cfRule>
  </conditionalFormatting>
  <conditionalFormatting sqref="L26">
    <cfRule type="cellIs" dxfId="1778" priority="1809" operator="equal">
      <formula>"PR"</formula>
    </cfRule>
  </conditionalFormatting>
  <conditionalFormatting sqref="L26">
    <cfRule type="cellIs" dxfId="1777" priority="1812" operator="equal">
      <formula>"E+N"</formula>
    </cfRule>
  </conditionalFormatting>
  <conditionalFormatting sqref="L26">
    <cfRule type="cellIs" dxfId="1776" priority="1813" operator="equal">
      <formula>"M+E"</formula>
    </cfRule>
  </conditionalFormatting>
  <conditionalFormatting sqref="L26">
    <cfRule type="cellIs" dxfId="1775" priority="1814" operator="equal">
      <formula>"O"</formula>
    </cfRule>
  </conditionalFormatting>
  <conditionalFormatting sqref="L28">
    <cfRule type="cellIs" dxfId="1774" priority="1803" operator="equal">
      <formula>"A"</formula>
    </cfRule>
  </conditionalFormatting>
  <conditionalFormatting sqref="L28">
    <cfRule type="cellIs" dxfId="1773" priority="1804" operator="equal">
      <formula>"O"</formula>
    </cfRule>
  </conditionalFormatting>
  <conditionalFormatting sqref="L28">
    <cfRule type="cellIs" dxfId="1772" priority="1801" operator="equal">
      <formula>"A"</formula>
    </cfRule>
  </conditionalFormatting>
  <conditionalFormatting sqref="L28">
    <cfRule type="cellIs" dxfId="1771" priority="1802" operator="equal">
      <formula>"PR"</formula>
    </cfRule>
  </conditionalFormatting>
  <conditionalFormatting sqref="L28">
    <cfRule type="cellIs" dxfId="1770" priority="1805" operator="equal">
      <formula>"E+N"</formula>
    </cfRule>
  </conditionalFormatting>
  <conditionalFormatting sqref="L28">
    <cfRule type="cellIs" dxfId="1769" priority="1806" operator="equal">
      <formula>"M+E"</formula>
    </cfRule>
  </conditionalFormatting>
  <conditionalFormatting sqref="L28">
    <cfRule type="cellIs" dxfId="1768" priority="1807" operator="equal">
      <formula>"O"</formula>
    </cfRule>
  </conditionalFormatting>
  <conditionalFormatting sqref="L25">
    <cfRule type="cellIs" dxfId="1767" priority="1796" operator="equal">
      <formula>"A"</formula>
    </cfRule>
  </conditionalFormatting>
  <conditionalFormatting sqref="L25">
    <cfRule type="cellIs" dxfId="1766" priority="1797" operator="equal">
      <formula>"O"</formula>
    </cfRule>
  </conditionalFormatting>
  <conditionalFormatting sqref="L25">
    <cfRule type="cellIs" dxfId="1765" priority="1794" operator="equal">
      <formula>"A"</formula>
    </cfRule>
  </conditionalFormatting>
  <conditionalFormatting sqref="L25">
    <cfRule type="cellIs" dxfId="1764" priority="1795" operator="equal">
      <formula>"PR"</formula>
    </cfRule>
  </conditionalFormatting>
  <conditionalFormatting sqref="L25">
    <cfRule type="cellIs" dxfId="1763" priority="1798" operator="equal">
      <formula>"E+N"</formula>
    </cfRule>
  </conditionalFormatting>
  <conditionalFormatting sqref="L25">
    <cfRule type="cellIs" dxfId="1762" priority="1799" operator="equal">
      <formula>"M+E"</formula>
    </cfRule>
  </conditionalFormatting>
  <conditionalFormatting sqref="L25">
    <cfRule type="cellIs" dxfId="1761" priority="1800" operator="equal">
      <formula>"O"</formula>
    </cfRule>
  </conditionalFormatting>
  <conditionalFormatting sqref="L30">
    <cfRule type="cellIs" dxfId="1760" priority="1789" operator="equal">
      <formula>"A"</formula>
    </cfRule>
  </conditionalFormatting>
  <conditionalFormatting sqref="L30">
    <cfRule type="cellIs" dxfId="1759" priority="1790" operator="equal">
      <formula>"O"</formula>
    </cfRule>
  </conditionalFormatting>
  <conditionalFormatting sqref="L30">
    <cfRule type="cellIs" dxfId="1758" priority="1787" operator="equal">
      <formula>"A"</formula>
    </cfRule>
  </conditionalFormatting>
  <conditionalFormatting sqref="L30">
    <cfRule type="cellIs" dxfId="1757" priority="1788" operator="equal">
      <formula>"PR"</formula>
    </cfRule>
  </conditionalFormatting>
  <conditionalFormatting sqref="L30">
    <cfRule type="cellIs" dxfId="1756" priority="1791" operator="equal">
      <formula>"E+N"</formula>
    </cfRule>
  </conditionalFormatting>
  <conditionalFormatting sqref="L30">
    <cfRule type="cellIs" dxfId="1755" priority="1792" operator="equal">
      <formula>"M+E"</formula>
    </cfRule>
  </conditionalFormatting>
  <conditionalFormatting sqref="L30">
    <cfRule type="cellIs" dxfId="1754" priority="1793" operator="equal">
      <formula>"O"</formula>
    </cfRule>
  </conditionalFormatting>
  <conditionalFormatting sqref="L47">
    <cfRule type="cellIs" dxfId="1753" priority="1782" operator="equal">
      <formula>"A"</formula>
    </cfRule>
  </conditionalFormatting>
  <conditionalFormatting sqref="L47">
    <cfRule type="cellIs" dxfId="1752" priority="1783" operator="equal">
      <formula>"O"</formula>
    </cfRule>
  </conditionalFormatting>
  <conditionalFormatting sqref="L47">
    <cfRule type="cellIs" dxfId="1751" priority="1780" operator="equal">
      <formula>"A"</formula>
    </cfRule>
  </conditionalFormatting>
  <conditionalFormatting sqref="L47">
    <cfRule type="cellIs" dxfId="1750" priority="1781" operator="equal">
      <formula>"PR"</formula>
    </cfRule>
  </conditionalFormatting>
  <conditionalFormatting sqref="L47">
    <cfRule type="cellIs" dxfId="1749" priority="1784" operator="equal">
      <formula>"E+N"</formula>
    </cfRule>
  </conditionalFormatting>
  <conditionalFormatting sqref="L47">
    <cfRule type="cellIs" dxfId="1748" priority="1785" operator="equal">
      <formula>"M+E"</formula>
    </cfRule>
  </conditionalFormatting>
  <conditionalFormatting sqref="L47">
    <cfRule type="cellIs" dxfId="1747" priority="1786" operator="equal">
      <formula>"O"</formula>
    </cfRule>
  </conditionalFormatting>
  <conditionalFormatting sqref="L29">
    <cfRule type="cellIs" dxfId="1746" priority="1775" operator="equal">
      <formula>"A"</formula>
    </cfRule>
  </conditionalFormatting>
  <conditionalFormatting sqref="L29">
    <cfRule type="cellIs" dxfId="1745" priority="1776" operator="equal">
      <formula>"O"</formula>
    </cfRule>
  </conditionalFormatting>
  <conditionalFormatting sqref="L29">
    <cfRule type="cellIs" dxfId="1744" priority="1773" operator="equal">
      <formula>"A"</formula>
    </cfRule>
  </conditionalFormatting>
  <conditionalFormatting sqref="L29">
    <cfRule type="cellIs" dxfId="1743" priority="1774" operator="equal">
      <formula>"PR"</formula>
    </cfRule>
  </conditionalFormatting>
  <conditionalFormatting sqref="L29">
    <cfRule type="cellIs" dxfId="1742" priority="1777" operator="equal">
      <formula>"E+N"</formula>
    </cfRule>
  </conditionalFormatting>
  <conditionalFormatting sqref="L29">
    <cfRule type="cellIs" dxfId="1741" priority="1778" operator="equal">
      <formula>"M+E"</formula>
    </cfRule>
  </conditionalFormatting>
  <conditionalFormatting sqref="L29">
    <cfRule type="cellIs" dxfId="1740" priority="1779" operator="equal">
      <formula>"O"</formula>
    </cfRule>
  </conditionalFormatting>
  <conditionalFormatting sqref="L41">
    <cfRule type="cellIs" dxfId="1739" priority="1768" operator="equal">
      <formula>"A"</formula>
    </cfRule>
  </conditionalFormatting>
  <conditionalFormatting sqref="L41">
    <cfRule type="cellIs" dxfId="1738" priority="1769" operator="equal">
      <formula>"O"</formula>
    </cfRule>
  </conditionalFormatting>
  <conditionalFormatting sqref="L41">
    <cfRule type="cellIs" dxfId="1737" priority="1766" operator="equal">
      <formula>"A"</formula>
    </cfRule>
  </conditionalFormatting>
  <conditionalFormatting sqref="L41">
    <cfRule type="cellIs" dxfId="1736" priority="1767" operator="equal">
      <formula>"PR"</formula>
    </cfRule>
  </conditionalFormatting>
  <conditionalFormatting sqref="L41">
    <cfRule type="cellIs" dxfId="1735" priority="1770" operator="equal">
      <formula>"E+N"</formula>
    </cfRule>
  </conditionalFormatting>
  <conditionalFormatting sqref="L41">
    <cfRule type="cellIs" dxfId="1734" priority="1771" operator="equal">
      <formula>"M+E"</formula>
    </cfRule>
  </conditionalFormatting>
  <conditionalFormatting sqref="L41">
    <cfRule type="cellIs" dxfId="1733" priority="1772" operator="equal">
      <formula>"O"</formula>
    </cfRule>
  </conditionalFormatting>
  <conditionalFormatting sqref="L15">
    <cfRule type="cellIs" dxfId="1732" priority="1761" operator="equal">
      <formula>"A"</formula>
    </cfRule>
  </conditionalFormatting>
  <conditionalFormatting sqref="L15">
    <cfRule type="cellIs" dxfId="1731" priority="1762" operator="equal">
      <formula>"O"</formula>
    </cfRule>
  </conditionalFormatting>
  <conditionalFormatting sqref="L15">
    <cfRule type="cellIs" dxfId="1730" priority="1759" operator="equal">
      <formula>"A"</formula>
    </cfRule>
  </conditionalFormatting>
  <conditionalFormatting sqref="L15">
    <cfRule type="cellIs" dxfId="1729" priority="1760" operator="equal">
      <formula>"PR"</formula>
    </cfRule>
  </conditionalFormatting>
  <conditionalFormatting sqref="L15">
    <cfRule type="cellIs" dxfId="1728" priority="1763" operator="equal">
      <formula>"E+N"</formula>
    </cfRule>
  </conditionalFormatting>
  <conditionalFormatting sqref="L15">
    <cfRule type="cellIs" dxfId="1727" priority="1764" operator="equal">
      <formula>"M+E"</formula>
    </cfRule>
  </conditionalFormatting>
  <conditionalFormatting sqref="L15">
    <cfRule type="cellIs" dxfId="1726" priority="1765" operator="equal">
      <formula>"O"</formula>
    </cfRule>
  </conditionalFormatting>
  <conditionalFormatting sqref="L23">
    <cfRule type="cellIs" dxfId="1725" priority="1754" operator="equal">
      <formula>"A"</formula>
    </cfRule>
  </conditionalFormatting>
  <conditionalFormatting sqref="L23">
    <cfRule type="cellIs" dxfId="1724" priority="1755" operator="equal">
      <formula>"O"</formula>
    </cfRule>
  </conditionalFormatting>
  <conditionalFormatting sqref="L23">
    <cfRule type="cellIs" dxfId="1723" priority="1752" operator="equal">
      <formula>"A"</formula>
    </cfRule>
  </conditionalFormatting>
  <conditionalFormatting sqref="L23">
    <cfRule type="cellIs" dxfId="1722" priority="1753" operator="equal">
      <formula>"PR"</formula>
    </cfRule>
  </conditionalFormatting>
  <conditionalFormatting sqref="L23">
    <cfRule type="cellIs" dxfId="1721" priority="1756" operator="equal">
      <formula>"E+N"</formula>
    </cfRule>
  </conditionalFormatting>
  <conditionalFormatting sqref="L23">
    <cfRule type="cellIs" dxfId="1720" priority="1757" operator="equal">
      <formula>"M+E"</formula>
    </cfRule>
  </conditionalFormatting>
  <conditionalFormatting sqref="L23">
    <cfRule type="cellIs" dxfId="1719" priority="1758" operator="equal">
      <formula>"O"</formula>
    </cfRule>
  </conditionalFormatting>
  <conditionalFormatting sqref="L20">
    <cfRule type="cellIs" dxfId="1718" priority="1747" operator="equal">
      <formula>"A"</formula>
    </cfRule>
  </conditionalFormatting>
  <conditionalFormatting sqref="L20">
    <cfRule type="cellIs" dxfId="1717" priority="1748" operator="equal">
      <formula>"O"</formula>
    </cfRule>
  </conditionalFormatting>
  <conditionalFormatting sqref="L20">
    <cfRule type="cellIs" dxfId="1716" priority="1745" operator="equal">
      <formula>"A"</formula>
    </cfRule>
  </conditionalFormatting>
  <conditionalFormatting sqref="L20">
    <cfRule type="cellIs" dxfId="1715" priority="1746" operator="equal">
      <formula>"PR"</formula>
    </cfRule>
  </conditionalFormatting>
  <conditionalFormatting sqref="L20">
    <cfRule type="cellIs" dxfId="1714" priority="1749" operator="equal">
      <formula>"E+N"</formula>
    </cfRule>
  </conditionalFormatting>
  <conditionalFormatting sqref="L20">
    <cfRule type="cellIs" dxfId="1713" priority="1750" operator="equal">
      <formula>"M+E"</formula>
    </cfRule>
  </conditionalFormatting>
  <conditionalFormatting sqref="L20">
    <cfRule type="cellIs" dxfId="1712" priority="1751" operator="equal">
      <formula>"O"</formula>
    </cfRule>
  </conditionalFormatting>
  <conditionalFormatting sqref="L12">
    <cfRule type="cellIs" dxfId="1711" priority="1740" operator="equal">
      <formula>"A"</formula>
    </cfRule>
  </conditionalFormatting>
  <conditionalFormatting sqref="L12">
    <cfRule type="cellIs" dxfId="1710" priority="1741" operator="equal">
      <formula>"O"</formula>
    </cfRule>
  </conditionalFormatting>
  <conditionalFormatting sqref="L12">
    <cfRule type="cellIs" dxfId="1709" priority="1738" operator="equal">
      <formula>"A"</formula>
    </cfRule>
  </conditionalFormatting>
  <conditionalFormatting sqref="L12">
    <cfRule type="cellIs" dxfId="1708" priority="1739" operator="equal">
      <formula>"PR"</formula>
    </cfRule>
  </conditionalFormatting>
  <conditionalFormatting sqref="L12">
    <cfRule type="cellIs" dxfId="1707" priority="1742" operator="equal">
      <formula>"E+N"</formula>
    </cfRule>
  </conditionalFormatting>
  <conditionalFormatting sqref="L12">
    <cfRule type="cellIs" dxfId="1706" priority="1743" operator="equal">
      <formula>"M+E"</formula>
    </cfRule>
  </conditionalFormatting>
  <conditionalFormatting sqref="L12">
    <cfRule type="cellIs" dxfId="1705" priority="1744" operator="equal">
      <formula>"O"</formula>
    </cfRule>
  </conditionalFormatting>
  <conditionalFormatting sqref="L27">
    <cfRule type="cellIs" dxfId="1704" priority="1733" operator="equal">
      <formula>"A"</formula>
    </cfRule>
  </conditionalFormatting>
  <conditionalFormatting sqref="L27">
    <cfRule type="cellIs" dxfId="1703" priority="1734" operator="equal">
      <formula>"O"</formula>
    </cfRule>
  </conditionalFormatting>
  <conditionalFormatting sqref="L27">
    <cfRule type="cellIs" dxfId="1702" priority="1731" operator="equal">
      <formula>"A"</formula>
    </cfRule>
  </conditionalFormatting>
  <conditionalFormatting sqref="L27">
    <cfRule type="cellIs" dxfId="1701" priority="1732" operator="equal">
      <formula>"PR"</formula>
    </cfRule>
  </conditionalFormatting>
  <conditionalFormatting sqref="L27">
    <cfRule type="cellIs" dxfId="1700" priority="1735" operator="equal">
      <formula>"E+N"</formula>
    </cfRule>
  </conditionalFormatting>
  <conditionalFormatting sqref="L27">
    <cfRule type="cellIs" dxfId="1699" priority="1736" operator="equal">
      <formula>"M+E"</formula>
    </cfRule>
  </conditionalFormatting>
  <conditionalFormatting sqref="L27">
    <cfRule type="cellIs" dxfId="1698" priority="1737" operator="equal">
      <formula>"O"</formula>
    </cfRule>
  </conditionalFormatting>
  <conditionalFormatting sqref="L33">
    <cfRule type="cellIs" dxfId="1697" priority="1726" operator="equal">
      <formula>"A"</formula>
    </cfRule>
  </conditionalFormatting>
  <conditionalFormatting sqref="L33">
    <cfRule type="cellIs" dxfId="1696" priority="1727" operator="equal">
      <formula>"O"</formula>
    </cfRule>
  </conditionalFormatting>
  <conditionalFormatting sqref="L33">
    <cfRule type="cellIs" dxfId="1695" priority="1724" operator="equal">
      <formula>"A"</formula>
    </cfRule>
  </conditionalFormatting>
  <conditionalFormatting sqref="L33">
    <cfRule type="cellIs" dxfId="1694" priority="1725" operator="equal">
      <formula>"PR"</formula>
    </cfRule>
  </conditionalFormatting>
  <conditionalFormatting sqref="L33">
    <cfRule type="cellIs" dxfId="1693" priority="1728" operator="equal">
      <formula>"E+N"</formula>
    </cfRule>
  </conditionalFormatting>
  <conditionalFormatting sqref="L33">
    <cfRule type="cellIs" dxfId="1692" priority="1729" operator="equal">
      <formula>"M+E"</formula>
    </cfRule>
  </conditionalFormatting>
  <conditionalFormatting sqref="L33">
    <cfRule type="cellIs" dxfId="1691" priority="1730" operator="equal">
      <formula>"O"</formula>
    </cfRule>
  </conditionalFormatting>
  <conditionalFormatting sqref="L17">
    <cfRule type="cellIs" dxfId="1690" priority="1719" operator="equal">
      <formula>"A"</formula>
    </cfRule>
  </conditionalFormatting>
  <conditionalFormatting sqref="L17">
    <cfRule type="cellIs" dxfId="1689" priority="1720" operator="equal">
      <formula>"O"</formula>
    </cfRule>
  </conditionalFormatting>
  <conditionalFormatting sqref="L17">
    <cfRule type="cellIs" dxfId="1688" priority="1717" operator="equal">
      <formula>"A"</formula>
    </cfRule>
  </conditionalFormatting>
  <conditionalFormatting sqref="L17">
    <cfRule type="cellIs" dxfId="1687" priority="1718" operator="equal">
      <formula>"PR"</formula>
    </cfRule>
  </conditionalFormatting>
  <conditionalFormatting sqref="L17">
    <cfRule type="cellIs" dxfId="1686" priority="1721" operator="equal">
      <formula>"E+N"</formula>
    </cfRule>
  </conditionalFormatting>
  <conditionalFormatting sqref="L17">
    <cfRule type="cellIs" dxfId="1685" priority="1722" operator="equal">
      <formula>"M+E"</formula>
    </cfRule>
  </conditionalFormatting>
  <conditionalFormatting sqref="L17">
    <cfRule type="cellIs" dxfId="1684" priority="1723" operator="equal">
      <formula>"O"</formula>
    </cfRule>
  </conditionalFormatting>
  <conditionalFormatting sqref="L14">
    <cfRule type="cellIs" dxfId="1683" priority="1712" operator="equal">
      <formula>"A"</formula>
    </cfRule>
  </conditionalFormatting>
  <conditionalFormatting sqref="L14">
    <cfRule type="cellIs" dxfId="1682" priority="1713" operator="equal">
      <formula>"O"</formula>
    </cfRule>
  </conditionalFormatting>
  <conditionalFormatting sqref="L14">
    <cfRule type="cellIs" dxfId="1681" priority="1710" operator="equal">
      <formula>"A"</formula>
    </cfRule>
  </conditionalFormatting>
  <conditionalFormatting sqref="L14">
    <cfRule type="cellIs" dxfId="1680" priority="1711" operator="equal">
      <formula>"PR"</formula>
    </cfRule>
  </conditionalFormatting>
  <conditionalFormatting sqref="L14">
    <cfRule type="cellIs" dxfId="1679" priority="1714" operator="equal">
      <formula>"E+N"</formula>
    </cfRule>
  </conditionalFormatting>
  <conditionalFormatting sqref="L14">
    <cfRule type="cellIs" dxfId="1678" priority="1715" operator="equal">
      <formula>"M+E"</formula>
    </cfRule>
  </conditionalFormatting>
  <conditionalFormatting sqref="L14">
    <cfRule type="cellIs" dxfId="1677" priority="1716" operator="equal">
      <formula>"O"</formula>
    </cfRule>
  </conditionalFormatting>
  <conditionalFormatting sqref="L16">
    <cfRule type="cellIs" dxfId="1676" priority="1705" operator="equal">
      <formula>"A"</formula>
    </cfRule>
  </conditionalFormatting>
  <conditionalFormatting sqref="L16">
    <cfRule type="cellIs" dxfId="1675" priority="1706" operator="equal">
      <formula>"O"</formula>
    </cfRule>
  </conditionalFormatting>
  <conditionalFormatting sqref="L16">
    <cfRule type="cellIs" dxfId="1674" priority="1703" operator="equal">
      <formula>"A"</formula>
    </cfRule>
  </conditionalFormatting>
  <conditionalFormatting sqref="L16">
    <cfRule type="cellIs" dxfId="1673" priority="1704" operator="equal">
      <formula>"PR"</formula>
    </cfRule>
  </conditionalFormatting>
  <conditionalFormatting sqref="L16">
    <cfRule type="cellIs" dxfId="1672" priority="1707" operator="equal">
      <formula>"E+N"</formula>
    </cfRule>
  </conditionalFormatting>
  <conditionalFormatting sqref="L16">
    <cfRule type="cellIs" dxfId="1671" priority="1708" operator="equal">
      <formula>"M+E"</formula>
    </cfRule>
  </conditionalFormatting>
  <conditionalFormatting sqref="L16">
    <cfRule type="cellIs" dxfId="1670" priority="1709" operator="equal">
      <formula>"O"</formula>
    </cfRule>
  </conditionalFormatting>
  <conditionalFormatting sqref="L35">
    <cfRule type="cellIs" dxfId="1669" priority="1698" operator="equal">
      <formula>"A"</formula>
    </cfRule>
  </conditionalFormatting>
  <conditionalFormatting sqref="L35">
    <cfRule type="cellIs" dxfId="1668" priority="1699" operator="equal">
      <formula>"O"</formula>
    </cfRule>
  </conditionalFormatting>
  <conditionalFormatting sqref="L35">
    <cfRule type="cellIs" dxfId="1667" priority="1696" operator="equal">
      <formula>"A"</formula>
    </cfRule>
  </conditionalFormatting>
  <conditionalFormatting sqref="L35">
    <cfRule type="cellIs" dxfId="1666" priority="1697" operator="equal">
      <formula>"PR"</formula>
    </cfRule>
  </conditionalFormatting>
  <conditionalFormatting sqref="L35">
    <cfRule type="cellIs" dxfId="1665" priority="1700" operator="equal">
      <formula>"E+N"</formula>
    </cfRule>
  </conditionalFormatting>
  <conditionalFormatting sqref="L35">
    <cfRule type="cellIs" dxfId="1664" priority="1701" operator="equal">
      <formula>"M+E"</formula>
    </cfRule>
  </conditionalFormatting>
  <conditionalFormatting sqref="L35">
    <cfRule type="cellIs" dxfId="1663" priority="1702" operator="equal">
      <formula>"O"</formula>
    </cfRule>
  </conditionalFormatting>
  <conditionalFormatting sqref="E47:J47">
    <cfRule type="cellIs" dxfId="1662" priority="1407" operator="equal">
      <formula>"O"</formula>
    </cfRule>
  </conditionalFormatting>
  <conditionalFormatting sqref="L11">
    <cfRule type="cellIs" dxfId="1661" priority="1691" operator="equal">
      <formula>"A"</formula>
    </cfRule>
  </conditionalFormatting>
  <conditionalFormatting sqref="L11">
    <cfRule type="cellIs" dxfId="1660" priority="1692" operator="equal">
      <formula>"O"</formula>
    </cfRule>
  </conditionalFormatting>
  <conditionalFormatting sqref="L11">
    <cfRule type="cellIs" dxfId="1659" priority="1689" operator="equal">
      <formula>"A"</formula>
    </cfRule>
  </conditionalFormatting>
  <conditionalFormatting sqref="L11">
    <cfRule type="cellIs" dxfId="1658" priority="1690" operator="equal">
      <formula>"PR"</formula>
    </cfRule>
  </conditionalFormatting>
  <conditionalFormatting sqref="L11">
    <cfRule type="cellIs" dxfId="1657" priority="1693" operator="equal">
      <formula>"E+N"</formula>
    </cfRule>
  </conditionalFormatting>
  <conditionalFormatting sqref="L11">
    <cfRule type="cellIs" dxfId="1656" priority="1694" operator="equal">
      <formula>"M+E"</formula>
    </cfRule>
  </conditionalFormatting>
  <conditionalFormatting sqref="L11">
    <cfRule type="cellIs" dxfId="1655" priority="1695" operator="equal">
      <formula>"O"</formula>
    </cfRule>
  </conditionalFormatting>
  <conditionalFormatting sqref="L32">
    <cfRule type="cellIs" dxfId="1654" priority="1684" operator="equal">
      <formula>"A"</formula>
    </cfRule>
  </conditionalFormatting>
  <conditionalFormatting sqref="L32">
    <cfRule type="cellIs" dxfId="1653" priority="1685" operator="equal">
      <formula>"O"</formula>
    </cfRule>
  </conditionalFormatting>
  <conditionalFormatting sqref="L32">
    <cfRule type="cellIs" dxfId="1652" priority="1682" operator="equal">
      <formula>"A"</formula>
    </cfRule>
  </conditionalFormatting>
  <conditionalFormatting sqref="L32">
    <cfRule type="cellIs" dxfId="1651" priority="1683" operator="equal">
      <formula>"PR"</formula>
    </cfRule>
  </conditionalFormatting>
  <conditionalFormatting sqref="L32">
    <cfRule type="cellIs" dxfId="1650" priority="1686" operator="equal">
      <formula>"E+N"</formula>
    </cfRule>
  </conditionalFormatting>
  <conditionalFormatting sqref="L32">
    <cfRule type="cellIs" dxfId="1649" priority="1687" operator="equal">
      <formula>"M+E"</formula>
    </cfRule>
  </conditionalFormatting>
  <conditionalFormatting sqref="L32">
    <cfRule type="cellIs" dxfId="1648" priority="1688" operator="equal">
      <formula>"O"</formula>
    </cfRule>
  </conditionalFormatting>
  <conditionalFormatting sqref="L18">
    <cfRule type="cellIs" dxfId="1647" priority="1677" operator="equal">
      <formula>"A"</formula>
    </cfRule>
  </conditionalFormatting>
  <conditionalFormatting sqref="L18">
    <cfRule type="cellIs" dxfId="1646" priority="1678" operator="equal">
      <formula>"O"</formula>
    </cfRule>
  </conditionalFormatting>
  <conditionalFormatting sqref="L18">
    <cfRule type="cellIs" dxfId="1645" priority="1675" operator="equal">
      <formula>"A"</formula>
    </cfRule>
  </conditionalFormatting>
  <conditionalFormatting sqref="L18">
    <cfRule type="cellIs" dxfId="1644" priority="1676" operator="equal">
      <formula>"PR"</formula>
    </cfRule>
  </conditionalFormatting>
  <conditionalFormatting sqref="L18">
    <cfRule type="cellIs" dxfId="1643" priority="1679" operator="equal">
      <formula>"E+N"</formula>
    </cfRule>
  </conditionalFormatting>
  <conditionalFormatting sqref="L18">
    <cfRule type="cellIs" dxfId="1642" priority="1681" operator="equal">
      <formula>"O"</formula>
    </cfRule>
  </conditionalFormatting>
  <conditionalFormatting sqref="L38">
    <cfRule type="cellIs" dxfId="1641" priority="1670" operator="equal">
      <formula>"A"</formula>
    </cfRule>
  </conditionalFormatting>
  <conditionalFormatting sqref="L38">
    <cfRule type="cellIs" dxfId="1640" priority="1671" operator="equal">
      <formula>"O"</formula>
    </cfRule>
  </conditionalFormatting>
  <conditionalFormatting sqref="L38">
    <cfRule type="cellIs" dxfId="1639" priority="1668" operator="equal">
      <formula>"A"</formula>
    </cfRule>
  </conditionalFormatting>
  <conditionalFormatting sqref="L38">
    <cfRule type="cellIs" dxfId="1638" priority="1669" operator="equal">
      <formula>"PR"</formula>
    </cfRule>
  </conditionalFormatting>
  <conditionalFormatting sqref="L38">
    <cfRule type="cellIs" dxfId="1637" priority="1672" operator="equal">
      <formula>"E+N"</formula>
    </cfRule>
  </conditionalFormatting>
  <conditionalFormatting sqref="L38">
    <cfRule type="cellIs" dxfId="1636" priority="1673" operator="equal">
      <formula>"M+E"</formula>
    </cfRule>
  </conditionalFormatting>
  <conditionalFormatting sqref="L38">
    <cfRule type="cellIs" dxfId="1635" priority="1674" operator="equal">
      <formula>"O"</formula>
    </cfRule>
  </conditionalFormatting>
  <conditionalFormatting sqref="L22">
    <cfRule type="cellIs" dxfId="1634" priority="1663" operator="equal">
      <formula>"A"</formula>
    </cfRule>
  </conditionalFormatting>
  <conditionalFormatting sqref="L22">
    <cfRule type="cellIs" dxfId="1633" priority="1664" operator="equal">
      <formula>"O"</formula>
    </cfRule>
  </conditionalFormatting>
  <conditionalFormatting sqref="L22">
    <cfRule type="cellIs" dxfId="1632" priority="1661" operator="equal">
      <formula>"A"</formula>
    </cfRule>
  </conditionalFormatting>
  <conditionalFormatting sqref="L22">
    <cfRule type="cellIs" dxfId="1631" priority="1662" operator="equal">
      <formula>"PR"</formula>
    </cfRule>
  </conditionalFormatting>
  <conditionalFormatting sqref="L22">
    <cfRule type="cellIs" dxfId="1630" priority="1665" operator="equal">
      <formula>"E+N"</formula>
    </cfRule>
  </conditionalFormatting>
  <conditionalFormatting sqref="L22">
    <cfRule type="cellIs" dxfId="1629" priority="1666" operator="equal">
      <formula>"M+E"</formula>
    </cfRule>
  </conditionalFormatting>
  <conditionalFormatting sqref="L22">
    <cfRule type="cellIs" dxfId="1628" priority="1667" operator="equal">
      <formula>"O"</formula>
    </cfRule>
  </conditionalFormatting>
  <conditionalFormatting sqref="M37">
    <cfRule type="cellIs" dxfId="1627" priority="1659" operator="equal">
      <formula>"A"</formula>
    </cfRule>
  </conditionalFormatting>
  <conditionalFormatting sqref="M37">
    <cfRule type="cellIs" dxfId="1626" priority="1660" operator="equal">
      <formula>"O"</formula>
    </cfRule>
  </conditionalFormatting>
  <conditionalFormatting sqref="M18">
    <cfRule type="cellIs" dxfId="1625" priority="1657" operator="equal">
      <formula>"A"</formula>
    </cfRule>
  </conditionalFormatting>
  <conditionalFormatting sqref="M18">
    <cfRule type="cellIs" dxfId="1624" priority="1658" operator="equal">
      <formula>"O"</formula>
    </cfRule>
  </conditionalFormatting>
  <conditionalFormatting sqref="O13">
    <cfRule type="cellIs" dxfId="1623" priority="1656" operator="equal">
      <formula>"A"</formula>
    </cfRule>
  </conditionalFormatting>
  <conditionalFormatting sqref="O13">
    <cfRule type="cellIs" dxfId="1622" priority="1655" operator="equal">
      <formula>"O"</formula>
    </cfRule>
  </conditionalFormatting>
  <conditionalFormatting sqref="O13">
    <cfRule type="cellIs" dxfId="1621" priority="1654" operator="equal">
      <formula>"E+N"</formula>
    </cfRule>
  </conditionalFormatting>
  <conditionalFormatting sqref="O13">
    <cfRule type="cellIs" dxfId="1620" priority="1653" operator="equal">
      <formula>"M+E"</formula>
    </cfRule>
  </conditionalFormatting>
  <conditionalFormatting sqref="O21">
    <cfRule type="cellIs" dxfId="1619" priority="1652" operator="equal">
      <formula>"A"</formula>
    </cfRule>
  </conditionalFormatting>
  <conditionalFormatting sqref="O21">
    <cfRule type="cellIs" dxfId="1618" priority="1651" operator="equal">
      <formula>"O"</formula>
    </cfRule>
  </conditionalFormatting>
  <conditionalFormatting sqref="O21">
    <cfRule type="cellIs" dxfId="1617" priority="1650" operator="equal">
      <formula>"E+N"</formula>
    </cfRule>
  </conditionalFormatting>
  <conditionalFormatting sqref="O21">
    <cfRule type="cellIs" dxfId="1616" priority="1649" operator="equal">
      <formula>"M+E"</formula>
    </cfRule>
  </conditionalFormatting>
  <conditionalFormatting sqref="O31">
    <cfRule type="cellIs" dxfId="1615" priority="1648" operator="equal">
      <formula>"A"</formula>
    </cfRule>
  </conditionalFormatting>
  <conditionalFormatting sqref="O31">
    <cfRule type="cellIs" dxfId="1614" priority="1647" operator="equal">
      <formula>"O"</formula>
    </cfRule>
  </conditionalFormatting>
  <conditionalFormatting sqref="O31">
    <cfRule type="cellIs" dxfId="1613" priority="1646" operator="equal">
      <formula>"E+N"</formula>
    </cfRule>
  </conditionalFormatting>
  <conditionalFormatting sqref="O31">
    <cfRule type="cellIs" dxfId="1612" priority="1645" operator="equal">
      <formula>"M+E"</formula>
    </cfRule>
  </conditionalFormatting>
  <conditionalFormatting sqref="O36">
    <cfRule type="cellIs" dxfId="1611" priority="1640" operator="equal">
      <formula>"A"</formula>
    </cfRule>
  </conditionalFormatting>
  <conditionalFormatting sqref="O36">
    <cfRule type="cellIs" dxfId="1610" priority="1639" operator="equal">
      <formula>"O"</formula>
    </cfRule>
  </conditionalFormatting>
  <conditionalFormatting sqref="O36">
    <cfRule type="cellIs" dxfId="1609" priority="1638" operator="equal">
      <formula>"E+N"</formula>
    </cfRule>
  </conditionalFormatting>
  <conditionalFormatting sqref="O36">
    <cfRule type="cellIs" dxfId="1608" priority="1637" operator="equal">
      <formula>"M+E"</formula>
    </cfRule>
  </conditionalFormatting>
  <conditionalFormatting sqref="K19">
    <cfRule type="cellIs" dxfId="1607" priority="1488" operator="equal">
      <formula>"E+N"</formula>
    </cfRule>
  </conditionalFormatting>
  <conditionalFormatting sqref="K19">
    <cfRule type="cellIs" dxfId="1606" priority="1487" operator="equal">
      <formula>"M+E"</formula>
    </cfRule>
  </conditionalFormatting>
  <conditionalFormatting sqref="O24">
    <cfRule type="cellIs" dxfId="1605" priority="1636" operator="equal">
      <formula>"A"</formula>
    </cfRule>
  </conditionalFormatting>
  <conditionalFormatting sqref="O24">
    <cfRule type="cellIs" dxfId="1604" priority="1635" operator="equal">
      <formula>"O"</formula>
    </cfRule>
  </conditionalFormatting>
  <conditionalFormatting sqref="O24">
    <cfRule type="cellIs" dxfId="1603" priority="1634" operator="equal">
      <formula>"E+N"</formula>
    </cfRule>
  </conditionalFormatting>
  <conditionalFormatting sqref="O24">
    <cfRule type="cellIs" dxfId="1602" priority="1633" operator="equal">
      <formula>"M+E"</formula>
    </cfRule>
  </conditionalFormatting>
  <conditionalFormatting sqref="O25">
    <cfRule type="cellIs" dxfId="1601" priority="1632" operator="equal">
      <formula>"A"</formula>
    </cfRule>
  </conditionalFormatting>
  <conditionalFormatting sqref="O25">
    <cfRule type="cellIs" dxfId="1600" priority="1631" operator="equal">
      <formula>"O"</formula>
    </cfRule>
  </conditionalFormatting>
  <conditionalFormatting sqref="O25">
    <cfRule type="cellIs" dxfId="1599" priority="1630" operator="equal">
      <formula>"E+N"</formula>
    </cfRule>
  </conditionalFormatting>
  <conditionalFormatting sqref="O25">
    <cfRule type="cellIs" dxfId="1598" priority="1629" operator="equal">
      <formula>"M+E"</formula>
    </cfRule>
  </conditionalFormatting>
  <conditionalFormatting sqref="O41">
    <cfRule type="cellIs" dxfId="1597" priority="1628" operator="equal">
      <formula>"A"</formula>
    </cfRule>
  </conditionalFormatting>
  <conditionalFormatting sqref="O41">
    <cfRule type="cellIs" dxfId="1596" priority="1627" operator="equal">
      <formula>"O"</formula>
    </cfRule>
  </conditionalFormatting>
  <conditionalFormatting sqref="O41">
    <cfRule type="cellIs" dxfId="1595" priority="1626" operator="equal">
      <formula>"E+N"</formula>
    </cfRule>
  </conditionalFormatting>
  <conditionalFormatting sqref="O41">
    <cfRule type="cellIs" dxfId="1594" priority="1625" operator="equal">
      <formula>"M+E"</formula>
    </cfRule>
  </conditionalFormatting>
  <conditionalFormatting sqref="O34">
    <cfRule type="cellIs" dxfId="1593" priority="1624" operator="equal">
      <formula>"A"</formula>
    </cfRule>
  </conditionalFormatting>
  <conditionalFormatting sqref="O34">
    <cfRule type="cellIs" dxfId="1592" priority="1623" operator="equal">
      <formula>"O"</formula>
    </cfRule>
  </conditionalFormatting>
  <conditionalFormatting sqref="O34">
    <cfRule type="cellIs" dxfId="1591" priority="1622" operator="equal">
      <formula>"E+N"</formula>
    </cfRule>
  </conditionalFormatting>
  <conditionalFormatting sqref="O34">
    <cfRule type="cellIs" dxfId="1590" priority="1621" operator="equal">
      <formula>"M+E"</formula>
    </cfRule>
  </conditionalFormatting>
  <conditionalFormatting sqref="O29">
    <cfRule type="cellIs" dxfId="1589" priority="1620" operator="equal">
      <formula>"A"</formula>
    </cfRule>
  </conditionalFormatting>
  <conditionalFormatting sqref="O29">
    <cfRule type="cellIs" dxfId="1588" priority="1619" operator="equal">
      <formula>"O"</formula>
    </cfRule>
  </conditionalFormatting>
  <conditionalFormatting sqref="O29">
    <cfRule type="cellIs" dxfId="1587" priority="1618" operator="equal">
      <formula>"E+N"</formula>
    </cfRule>
  </conditionalFormatting>
  <conditionalFormatting sqref="O29">
    <cfRule type="cellIs" dxfId="1586" priority="1617" operator="equal">
      <formula>"M+E"</formula>
    </cfRule>
  </conditionalFormatting>
  <conditionalFormatting sqref="O47">
    <cfRule type="cellIs" dxfId="1585" priority="1616" operator="equal">
      <formula>"A"</formula>
    </cfRule>
  </conditionalFormatting>
  <conditionalFormatting sqref="O47">
    <cfRule type="cellIs" dxfId="1584" priority="1615" operator="equal">
      <formula>"O"</formula>
    </cfRule>
  </conditionalFormatting>
  <conditionalFormatting sqref="O47">
    <cfRule type="cellIs" dxfId="1583" priority="1614" operator="equal">
      <formula>"E+N"</formula>
    </cfRule>
  </conditionalFormatting>
  <conditionalFormatting sqref="O47">
    <cfRule type="cellIs" dxfId="1582" priority="1613" operator="equal">
      <formula>"M+E"</formula>
    </cfRule>
  </conditionalFormatting>
  <conditionalFormatting sqref="O30">
    <cfRule type="cellIs" dxfId="1581" priority="1612" operator="equal">
      <formula>"A"</formula>
    </cfRule>
  </conditionalFormatting>
  <conditionalFormatting sqref="O30">
    <cfRule type="cellIs" dxfId="1580" priority="1611" operator="equal">
      <formula>"O"</formula>
    </cfRule>
  </conditionalFormatting>
  <conditionalFormatting sqref="O30">
    <cfRule type="cellIs" dxfId="1579" priority="1610" operator="equal">
      <formula>"E+N"</formula>
    </cfRule>
  </conditionalFormatting>
  <conditionalFormatting sqref="O30">
    <cfRule type="cellIs" dxfId="1578" priority="1609" operator="equal">
      <formula>"M+E"</formula>
    </cfRule>
  </conditionalFormatting>
  <conditionalFormatting sqref="O15">
    <cfRule type="cellIs" dxfId="1577" priority="1608" operator="equal">
      <formula>"A"</formula>
    </cfRule>
  </conditionalFormatting>
  <conditionalFormatting sqref="O15">
    <cfRule type="cellIs" dxfId="1576" priority="1607" operator="equal">
      <formula>"O"</formula>
    </cfRule>
  </conditionalFormatting>
  <conditionalFormatting sqref="O15">
    <cfRule type="cellIs" dxfId="1575" priority="1606" operator="equal">
      <formula>"E+N"</formula>
    </cfRule>
  </conditionalFormatting>
  <conditionalFormatting sqref="O15">
    <cfRule type="cellIs" dxfId="1574" priority="1605" operator="equal">
      <formula>"M+E"</formula>
    </cfRule>
  </conditionalFormatting>
  <conditionalFormatting sqref="O39">
    <cfRule type="cellIs" dxfId="1573" priority="1604" operator="equal">
      <formula>"A"</formula>
    </cfRule>
  </conditionalFormatting>
  <conditionalFormatting sqref="O39">
    <cfRule type="cellIs" dxfId="1572" priority="1603" operator="equal">
      <formula>"O"</formula>
    </cfRule>
  </conditionalFormatting>
  <conditionalFormatting sqref="O39">
    <cfRule type="cellIs" dxfId="1571" priority="1602" operator="equal">
      <formula>"E+N"</formula>
    </cfRule>
  </conditionalFormatting>
  <conditionalFormatting sqref="O39">
    <cfRule type="cellIs" dxfId="1570" priority="1601" operator="equal">
      <formula>"M+E"</formula>
    </cfRule>
  </conditionalFormatting>
  <conditionalFormatting sqref="O20">
    <cfRule type="cellIs" dxfId="1569" priority="1600" operator="equal">
      <formula>"A"</formula>
    </cfRule>
  </conditionalFormatting>
  <conditionalFormatting sqref="O20">
    <cfRule type="cellIs" dxfId="1568" priority="1599" operator="equal">
      <formula>"O"</formula>
    </cfRule>
  </conditionalFormatting>
  <conditionalFormatting sqref="O20">
    <cfRule type="cellIs" dxfId="1567" priority="1598" operator="equal">
      <formula>"E+N"</formula>
    </cfRule>
  </conditionalFormatting>
  <conditionalFormatting sqref="O20">
    <cfRule type="cellIs" dxfId="1566" priority="1597" operator="equal">
      <formula>"M+E"</formula>
    </cfRule>
  </conditionalFormatting>
  <conditionalFormatting sqref="O40">
    <cfRule type="cellIs" dxfId="1565" priority="1596" operator="equal">
      <formula>"A"</formula>
    </cfRule>
  </conditionalFormatting>
  <conditionalFormatting sqref="O40">
    <cfRule type="cellIs" dxfId="1564" priority="1595" operator="equal">
      <formula>"O"</formula>
    </cfRule>
  </conditionalFormatting>
  <conditionalFormatting sqref="O40">
    <cfRule type="cellIs" dxfId="1563" priority="1594" operator="equal">
      <formula>"E+N"</formula>
    </cfRule>
  </conditionalFormatting>
  <conditionalFormatting sqref="O40">
    <cfRule type="cellIs" dxfId="1562" priority="1593" operator="equal">
      <formula>"M+E"</formula>
    </cfRule>
  </conditionalFormatting>
  <conditionalFormatting sqref="O19">
    <cfRule type="cellIs" dxfId="1561" priority="1592" operator="equal">
      <formula>"A"</formula>
    </cfRule>
  </conditionalFormatting>
  <conditionalFormatting sqref="O19">
    <cfRule type="cellIs" dxfId="1560" priority="1591" operator="equal">
      <formula>"O"</formula>
    </cfRule>
  </conditionalFormatting>
  <conditionalFormatting sqref="O19">
    <cfRule type="cellIs" dxfId="1559" priority="1590" operator="equal">
      <formula>"E+N"</formula>
    </cfRule>
  </conditionalFormatting>
  <conditionalFormatting sqref="O19">
    <cfRule type="cellIs" dxfId="1558" priority="1589" operator="equal">
      <formula>"M+E"</formula>
    </cfRule>
  </conditionalFormatting>
  <conditionalFormatting sqref="O12">
    <cfRule type="cellIs" dxfId="1557" priority="1588" operator="equal">
      <formula>"A"</formula>
    </cfRule>
  </conditionalFormatting>
  <conditionalFormatting sqref="O12">
    <cfRule type="cellIs" dxfId="1556" priority="1587" operator="equal">
      <formula>"O"</formula>
    </cfRule>
  </conditionalFormatting>
  <conditionalFormatting sqref="O12">
    <cfRule type="cellIs" dxfId="1555" priority="1586" operator="equal">
      <formula>"E+N"</formula>
    </cfRule>
  </conditionalFormatting>
  <conditionalFormatting sqref="O12">
    <cfRule type="cellIs" dxfId="1554" priority="1585" operator="equal">
      <formula>"M+E"</formula>
    </cfRule>
  </conditionalFormatting>
  <conditionalFormatting sqref="L10">
    <cfRule type="cellIs" dxfId="1553" priority="1584" operator="equal">
      <formula>"A"</formula>
    </cfRule>
  </conditionalFormatting>
  <conditionalFormatting sqref="L10">
    <cfRule type="cellIs" dxfId="1552" priority="1583" operator="equal">
      <formula>"O"</formula>
    </cfRule>
  </conditionalFormatting>
  <conditionalFormatting sqref="L10">
    <cfRule type="cellIs" dxfId="1551" priority="1582" operator="equal">
      <formula>"E+N"</formula>
    </cfRule>
  </conditionalFormatting>
  <conditionalFormatting sqref="L10">
    <cfRule type="cellIs" dxfId="1550" priority="1581" operator="equal">
      <formula>"M+E"</formula>
    </cfRule>
  </conditionalFormatting>
  <conditionalFormatting sqref="M13">
    <cfRule type="cellIs" dxfId="1549" priority="1580" operator="equal">
      <formula>"A"</formula>
    </cfRule>
  </conditionalFormatting>
  <conditionalFormatting sqref="M13">
    <cfRule type="cellIs" dxfId="1548" priority="1579" operator="equal">
      <formula>"O"</formula>
    </cfRule>
  </conditionalFormatting>
  <conditionalFormatting sqref="M13">
    <cfRule type="cellIs" dxfId="1547" priority="1578" operator="equal">
      <formula>"E+N"</formula>
    </cfRule>
  </conditionalFormatting>
  <conditionalFormatting sqref="M13">
    <cfRule type="cellIs" dxfId="1546" priority="1577" operator="equal">
      <formula>"M+E"</formula>
    </cfRule>
  </conditionalFormatting>
  <conditionalFormatting sqref="N14">
    <cfRule type="cellIs" dxfId="1545" priority="1576" operator="equal">
      <formula>"A"</formula>
    </cfRule>
  </conditionalFormatting>
  <conditionalFormatting sqref="N14">
    <cfRule type="cellIs" dxfId="1544" priority="1575" operator="equal">
      <formula>"O"</formula>
    </cfRule>
  </conditionalFormatting>
  <conditionalFormatting sqref="N14">
    <cfRule type="cellIs" dxfId="1543" priority="1574" operator="equal">
      <formula>"E+N"</formula>
    </cfRule>
  </conditionalFormatting>
  <conditionalFormatting sqref="N14">
    <cfRule type="cellIs" dxfId="1542" priority="1573" operator="equal">
      <formula>"M+E"</formula>
    </cfRule>
  </conditionalFormatting>
  <conditionalFormatting sqref="K15">
    <cfRule type="cellIs" dxfId="1541" priority="1572" operator="equal">
      <formula>"A"</formula>
    </cfRule>
  </conditionalFormatting>
  <conditionalFormatting sqref="K15">
    <cfRule type="cellIs" dxfId="1540" priority="1571" operator="equal">
      <formula>"O"</formula>
    </cfRule>
  </conditionalFormatting>
  <conditionalFormatting sqref="K15">
    <cfRule type="cellIs" dxfId="1539" priority="1570" operator="equal">
      <formula>"E+N"</formula>
    </cfRule>
  </conditionalFormatting>
  <conditionalFormatting sqref="K15">
    <cfRule type="cellIs" dxfId="1538" priority="1569" operator="equal">
      <formula>"M+E"</formula>
    </cfRule>
  </conditionalFormatting>
  <conditionalFormatting sqref="O17">
    <cfRule type="cellIs" dxfId="1537" priority="1568" operator="equal">
      <formula>"A"</formula>
    </cfRule>
  </conditionalFormatting>
  <conditionalFormatting sqref="O17">
    <cfRule type="cellIs" dxfId="1536" priority="1567" operator="equal">
      <formula>"O"</formula>
    </cfRule>
  </conditionalFormatting>
  <conditionalFormatting sqref="O17">
    <cfRule type="cellIs" dxfId="1535" priority="1566" operator="equal">
      <formula>"E+N"</formula>
    </cfRule>
  </conditionalFormatting>
  <conditionalFormatting sqref="O17">
    <cfRule type="cellIs" dxfId="1534" priority="1565" operator="equal">
      <formula>"M+E"</formula>
    </cfRule>
  </conditionalFormatting>
  <conditionalFormatting sqref="N20">
    <cfRule type="cellIs" dxfId="1533" priority="1564" operator="equal">
      <formula>"A"</formula>
    </cfRule>
  </conditionalFormatting>
  <conditionalFormatting sqref="N20">
    <cfRule type="cellIs" dxfId="1532" priority="1563" operator="equal">
      <formula>"O"</formula>
    </cfRule>
  </conditionalFormatting>
  <conditionalFormatting sqref="N20">
    <cfRule type="cellIs" dxfId="1531" priority="1562" operator="equal">
      <formula>"E+N"</formula>
    </cfRule>
  </conditionalFormatting>
  <conditionalFormatting sqref="N20">
    <cfRule type="cellIs" dxfId="1530" priority="1561" operator="equal">
      <formula>"M+E"</formula>
    </cfRule>
  </conditionalFormatting>
  <conditionalFormatting sqref="G20">
    <cfRule type="cellIs" dxfId="1529" priority="1560" operator="equal">
      <formula>"A"</formula>
    </cfRule>
  </conditionalFormatting>
  <conditionalFormatting sqref="G20">
    <cfRule type="cellIs" dxfId="1528" priority="1559" operator="equal">
      <formula>"O"</formula>
    </cfRule>
  </conditionalFormatting>
  <conditionalFormatting sqref="G20">
    <cfRule type="cellIs" dxfId="1527" priority="1558" operator="equal">
      <formula>"E+N"</formula>
    </cfRule>
  </conditionalFormatting>
  <conditionalFormatting sqref="G20">
    <cfRule type="cellIs" dxfId="1526" priority="1557" operator="equal">
      <formula>"M+E"</formula>
    </cfRule>
  </conditionalFormatting>
  <conditionalFormatting sqref="O22">
    <cfRule type="cellIs" dxfId="1525" priority="1556" operator="equal">
      <formula>"A"</formula>
    </cfRule>
  </conditionalFormatting>
  <conditionalFormatting sqref="O22">
    <cfRule type="cellIs" dxfId="1524" priority="1555" operator="equal">
      <formula>"O"</formula>
    </cfRule>
  </conditionalFormatting>
  <conditionalFormatting sqref="O22">
    <cfRule type="cellIs" dxfId="1523" priority="1554" operator="equal">
      <formula>"E+N"</formula>
    </cfRule>
  </conditionalFormatting>
  <conditionalFormatting sqref="O22">
    <cfRule type="cellIs" dxfId="1522" priority="1553" operator="equal">
      <formula>"M+E"</formula>
    </cfRule>
  </conditionalFormatting>
  <conditionalFormatting sqref="L24">
    <cfRule type="cellIs" dxfId="1521" priority="1552" operator="equal">
      <formula>"A"</formula>
    </cfRule>
  </conditionalFormatting>
  <conditionalFormatting sqref="L24">
    <cfRule type="cellIs" dxfId="1520" priority="1551" operator="equal">
      <formula>"O"</formula>
    </cfRule>
  </conditionalFormatting>
  <conditionalFormatting sqref="L24">
    <cfRule type="cellIs" dxfId="1519" priority="1550" operator="equal">
      <formula>"E+N"</formula>
    </cfRule>
  </conditionalFormatting>
  <conditionalFormatting sqref="L24">
    <cfRule type="cellIs" dxfId="1518" priority="1549" operator="equal">
      <formula>"M+E"</formula>
    </cfRule>
  </conditionalFormatting>
  <conditionalFormatting sqref="M25">
    <cfRule type="cellIs" dxfId="1517" priority="1548" operator="equal">
      <formula>"A"</formula>
    </cfRule>
  </conditionalFormatting>
  <conditionalFormatting sqref="M25">
    <cfRule type="cellIs" dxfId="1516" priority="1547" operator="equal">
      <formula>"O"</formula>
    </cfRule>
  </conditionalFormatting>
  <conditionalFormatting sqref="M25">
    <cfRule type="cellIs" dxfId="1515" priority="1546" operator="equal">
      <formula>"E+N"</formula>
    </cfRule>
  </conditionalFormatting>
  <conditionalFormatting sqref="M25">
    <cfRule type="cellIs" dxfId="1514" priority="1545" operator="equal">
      <formula>"M+E"</formula>
    </cfRule>
  </conditionalFormatting>
  <conditionalFormatting sqref="O26">
    <cfRule type="cellIs" dxfId="1513" priority="1544" operator="equal">
      <formula>"A"</formula>
    </cfRule>
  </conditionalFormatting>
  <conditionalFormatting sqref="O26">
    <cfRule type="cellIs" dxfId="1512" priority="1543" operator="equal">
      <formula>"O"</formula>
    </cfRule>
  </conditionalFormatting>
  <conditionalFormatting sqref="O26">
    <cfRule type="cellIs" dxfId="1511" priority="1542" operator="equal">
      <formula>"E+N"</formula>
    </cfRule>
  </conditionalFormatting>
  <conditionalFormatting sqref="O26">
    <cfRule type="cellIs" dxfId="1510" priority="1541" operator="equal">
      <formula>"M+E"</formula>
    </cfRule>
  </conditionalFormatting>
  <conditionalFormatting sqref="K27">
    <cfRule type="cellIs" dxfId="1509" priority="1540" operator="equal">
      <formula>"A"</formula>
    </cfRule>
  </conditionalFormatting>
  <conditionalFormatting sqref="K27">
    <cfRule type="cellIs" dxfId="1508" priority="1539" operator="equal">
      <formula>"O"</formula>
    </cfRule>
  </conditionalFormatting>
  <conditionalFormatting sqref="K27">
    <cfRule type="cellIs" dxfId="1507" priority="1538" operator="equal">
      <formula>"E+N"</formula>
    </cfRule>
  </conditionalFormatting>
  <conditionalFormatting sqref="K27">
    <cfRule type="cellIs" dxfId="1506" priority="1537" operator="equal">
      <formula>"M+E"</formula>
    </cfRule>
  </conditionalFormatting>
  <conditionalFormatting sqref="K28">
    <cfRule type="cellIs" dxfId="1505" priority="1536" operator="equal">
      <formula>"A"</formula>
    </cfRule>
  </conditionalFormatting>
  <conditionalFormatting sqref="K28">
    <cfRule type="cellIs" dxfId="1504" priority="1535" operator="equal">
      <formula>"O"</formula>
    </cfRule>
  </conditionalFormatting>
  <conditionalFormatting sqref="K28">
    <cfRule type="cellIs" dxfId="1503" priority="1534" operator="equal">
      <formula>"E+N"</formula>
    </cfRule>
  </conditionalFormatting>
  <conditionalFormatting sqref="K28">
    <cfRule type="cellIs" dxfId="1502" priority="1533" operator="equal">
      <formula>"M+E"</formula>
    </cfRule>
  </conditionalFormatting>
  <conditionalFormatting sqref="N30">
    <cfRule type="cellIs" dxfId="1501" priority="1532" operator="equal">
      <formula>"A"</formula>
    </cfRule>
  </conditionalFormatting>
  <conditionalFormatting sqref="N30">
    <cfRule type="cellIs" dxfId="1500" priority="1531" operator="equal">
      <formula>"O"</formula>
    </cfRule>
  </conditionalFormatting>
  <conditionalFormatting sqref="N30">
    <cfRule type="cellIs" dxfId="1499" priority="1530" operator="equal">
      <formula>"E+N"</formula>
    </cfRule>
  </conditionalFormatting>
  <conditionalFormatting sqref="N30">
    <cfRule type="cellIs" dxfId="1498" priority="1529" operator="equal">
      <formula>"M+E"</formula>
    </cfRule>
  </conditionalFormatting>
  <conditionalFormatting sqref="K33">
    <cfRule type="cellIs" dxfId="1497" priority="1528" operator="equal">
      <formula>"A"</formula>
    </cfRule>
  </conditionalFormatting>
  <conditionalFormatting sqref="K33">
    <cfRule type="cellIs" dxfId="1496" priority="1527" operator="equal">
      <formula>"O"</formula>
    </cfRule>
  </conditionalFormatting>
  <conditionalFormatting sqref="K33">
    <cfRule type="cellIs" dxfId="1495" priority="1526" operator="equal">
      <formula>"E+N"</formula>
    </cfRule>
  </conditionalFormatting>
  <conditionalFormatting sqref="K33">
    <cfRule type="cellIs" dxfId="1494" priority="1525" operator="equal">
      <formula>"M+E"</formula>
    </cfRule>
  </conditionalFormatting>
  <conditionalFormatting sqref="L34">
    <cfRule type="cellIs" dxfId="1493" priority="1524" operator="equal">
      <formula>"A"</formula>
    </cfRule>
  </conditionalFormatting>
  <conditionalFormatting sqref="L34">
    <cfRule type="cellIs" dxfId="1492" priority="1523" operator="equal">
      <formula>"O"</formula>
    </cfRule>
  </conditionalFormatting>
  <conditionalFormatting sqref="L34">
    <cfRule type="cellIs" dxfId="1491" priority="1522" operator="equal">
      <formula>"E+N"</formula>
    </cfRule>
  </conditionalFormatting>
  <conditionalFormatting sqref="L34">
    <cfRule type="cellIs" dxfId="1490" priority="1521" operator="equal">
      <formula>"M+E"</formula>
    </cfRule>
  </conditionalFormatting>
  <conditionalFormatting sqref="M36">
    <cfRule type="cellIs" dxfId="1489" priority="1520" operator="equal">
      <formula>"A"</formula>
    </cfRule>
  </conditionalFormatting>
  <conditionalFormatting sqref="M36">
    <cfRule type="cellIs" dxfId="1488" priority="1519" operator="equal">
      <formula>"O"</formula>
    </cfRule>
  </conditionalFormatting>
  <conditionalFormatting sqref="M36">
    <cfRule type="cellIs" dxfId="1487" priority="1518" operator="equal">
      <formula>"E+N"</formula>
    </cfRule>
  </conditionalFormatting>
  <conditionalFormatting sqref="M36">
    <cfRule type="cellIs" dxfId="1486" priority="1517" operator="equal">
      <formula>"M+E"</formula>
    </cfRule>
  </conditionalFormatting>
  <conditionalFormatting sqref="N37">
    <cfRule type="cellIs" dxfId="1485" priority="1516" operator="equal">
      <formula>"A"</formula>
    </cfRule>
  </conditionalFormatting>
  <conditionalFormatting sqref="N37">
    <cfRule type="cellIs" dxfId="1484" priority="1515" operator="equal">
      <formula>"O"</formula>
    </cfRule>
  </conditionalFormatting>
  <conditionalFormatting sqref="N37">
    <cfRule type="cellIs" dxfId="1483" priority="1514" operator="equal">
      <formula>"E+N"</formula>
    </cfRule>
  </conditionalFormatting>
  <conditionalFormatting sqref="N37">
    <cfRule type="cellIs" dxfId="1482" priority="1513" operator="equal">
      <formula>"M+E"</formula>
    </cfRule>
  </conditionalFormatting>
  <conditionalFormatting sqref="M38">
    <cfRule type="cellIs" dxfId="1481" priority="1512" operator="equal">
      <formula>"A"</formula>
    </cfRule>
  </conditionalFormatting>
  <conditionalFormatting sqref="M38">
    <cfRule type="cellIs" dxfId="1480" priority="1511" operator="equal">
      <formula>"O"</formula>
    </cfRule>
  </conditionalFormatting>
  <conditionalFormatting sqref="M38">
    <cfRule type="cellIs" dxfId="1479" priority="1510" operator="equal">
      <formula>"E+N"</formula>
    </cfRule>
  </conditionalFormatting>
  <conditionalFormatting sqref="M38">
    <cfRule type="cellIs" dxfId="1478" priority="1509" operator="equal">
      <formula>"M+E"</formula>
    </cfRule>
  </conditionalFormatting>
  <conditionalFormatting sqref="L39">
    <cfRule type="cellIs" dxfId="1477" priority="1508" operator="equal">
      <formula>"A"</formula>
    </cfRule>
  </conditionalFormatting>
  <conditionalFormatting sqref="L39">
    <cfRule type="cellIs" dxfId="1476" priority="1507" operator="equal">
      <formula>"O"</formula>
    </cfRule>
  </conditionalFormatting>
  <conditionalFormatting sqref="L39">
    <cfRule type="cellIs" dxfId="1475" priority="1506" operator="equal">
      <formula>"E+N"</formula>
    </cfRule>
  </conditionalFormatting>
  <conditionalFormatting sqref="L39">
    <cfRule type="cellIs" dxfId="1474" priority="1505" operator="equal">
      <formula>"M+E"</formula>
    </cfRule>
  </conditionalFormatting>
  <conditionalFormatting sqref="L40">
    <cfRule type="cellIs" dxfId="1473" priority="1504" operator="equal">
      <formula>"A"</formula>
    </cfRule>
  </conditionalFormatting>
  <conditionalFormatting sqref="L40">
    <cfRule type="cellIs" dxfId="1472" priority="1503" operator="equal">
      <formula>"O"</formula>
    </cfRule>
  </conditionalFormatting>
  <conditionalFormatting sqref="L40">
    <cfRule type="cellIs" dxfId="1471" priority="1502" operator="equal">
      <formula>"E+N"</formula>
    </cfRule>
  </conditionalFormatting>
  <conditionalFormatting sqref="L40">
    <cfRule type="cellIs" dxfId="1470" priority="1501" operator="equal">
      <formula>"M+E"</formula>
    </cfRule>
  </conditionalFormatting>
  <conditionalFormatting sqref="O42:O46">
    <cfRule type="cellIs" dxfId="1469" priority="1500" operator="equal">
      <formula>"A"</formula>
    </cfRule>
  </conditionalFormatting>
  <conditionalFormatting sqref="O42:O46">
    <cfRule type="cellIs" dxfId="1468" priority="1499" operator="equal">
      <formula>"O"</formula>
    </cfRule>
  </conditionalFormatting>
  <conditionalFormatting sqref="O42:O46">
    <cfRule type="cellIs" dxfId="1467" priority="1498" operator="equal">
      <formula>"E+N"</formula>
    </cfRule>
  </conditionalFormatting>
  <conditionalFormatting sqref="O42:O46">
    <cfRule type="cellIs" dxfId="1466" priority="1497" operator="equal">
      <formula>"M+E"</formula>
    </cfRule>
  </conditionalFormatting>
  <conditionalFormatting sqref="K19">
    <cfRule type="cellIs" dxfId="1465" priority="1496" operator="equal">
      <formula>"A"</formula>
    </cfRule>
  </conditionalFormatting>
  <conditionalFormatting sqref="K19">
    <cfRule type="cellIs" dxfId="1464" priority="1495" operator="equal">
      <formula>"O"</formula>
    </cfRule>
  </conditionalFormatting>
  <conditionalFormatting sqref="K19">
    <cfRule type="cellIs" dxfId="1463" priority="1494" operator="equal">
      <formula>"E+N"</formula>
    </cfRule>
  </conditionalFormatting>
  <conditionalFormatting sqref="K19">
    <cfRule type="cellIs" dxfId="1462" priority="1493" operator="equal">
      <formula>"M+E"</formula>
    </cfRule>
  </conditionalFormatting>
  <conditionalFormatting sqref="K19">
    <cfRule type="cellIs" dxfId="1461" priority="1492" operator="equal">
      <formula>"A"</formula>
    </cfRule>
  </conditionalFormatting>
  <conditionalFormatting sqref="K19">
    <cfRule type="cellIs" dxfId="1460" priority="1491" operator="equal">
      <formula>"O"</formula>
    </cfRule>
  </conditionalFormatting>
  <conditionalFormatting sqref="K19">
    <cfRule type="cellIs" dxfId="1459" priority="1490" operator="equal">
      <formula>"A"</formula>
    </cfRule>
  </conditionalFormatting>
  <conditionalFormatting sqref="K19">
    <cfRule type="cellIs" dxfId="1458" priority="1489" operator="equal">
      <formula>"PR"</formula>
    </cfRule>
  </conditionalFormatting>
  <conditionalFormatting sqref="K19">
    <cfRule type="cellIs" dxfId="1457" priority="1486" operator="equal">
      <formula>"O"</formula>
    </cfRule>
  </conditionalFormatting>
  <conditionalFormatting sqref="K19">
    <cfRule type="cellIs" dxfId="1456" priority="1485" operator="equal">
      <formula>"A"</formula>
    </cfRule>
  </conditionalFormatting>
  <conditionalFormatting sqref="K19">
    <cfRule type="cellIs" dxfId="1455" priority="1484" operator="equal">
      <formula>"O"</formula>
    </cfRule>
  </conditionalFormatting>
  <conditionalFormatting sqref="K19">
    <cfRule type="cellIs" dxfId="1454" priority="1483" operator="equal">
      <formula>"A"</formula>
    </cfRule>
  </conditionalFormatting>
  <conditionalFormatting sqref="K19">
    <cfRule type="cellIs" dxfId="1453" priority="1482" operator="equal">
      <formula>"PR"</formula>
    </cfRule>
  </conditionalFormatting>
  <conditionalFormatting sqref="K19">
    <cfRule type="cellIs" dxfId="1452" priority="1481" operator="equal">
      <formula>"E+N"</formula>
    </cfRule>
  </conditionalFormatting>
  <conditionalFormatting sqref="K19">
    <cfRule type="cellIs" dxfId="1451" priority="1480" operator="equal">
      <formula>"M+E"</formula>
    </cfRule>
  </conditionalFormatting>
  <conditionalFormatting sqref="K19">
    <cfRule type="cellIs" dxfId="1450" priority="1479" operator="equal">
      <formula>"O"</formula>
    </cfRule>
  </conditionalFormatting>
  <conditionalFormatting sqref="K21">
    <cfRule type="cellIs" dxfId="1449" priority="1478" operator="equal">
      <formula>"A"</formula>
    </cfRule>
  </conditionalFormatting>
  <conditionalFormatting sqref="K21">
    <cfRule type="cellIs" dxfId="1448" priority="1477" operator="equal">
      <formula>"O"</formula>
    </cfRule>
  </conditionalFormatting>
  <conditionalFormatting sqref="K21">
    <cfRule type="cellIs" dxfId="1447" priority="1476" operator="equal">
      <formula>"E+N"</formula>
    </cfRule>
  </conditionalFormatting>
  <conditionalFormatting sqref="K21">
    <cfRule type="cellIs" dxfId="1446" priority="1475" operator="equal">
      <formula>"M+E"</formula>
    </cfRule>
  </conditionalFormatting>
  <conditionalFormatting sqref="K21">
    <cfRule type="cellIs" dxfId="1445" priority="1474" operator="equal">
      <formula>"A"</formula>
    </cfRule>
  </conditionalFormatting>
  <conditionalFormatting sqref="K21">
    <cfRule type="cellIs" dxfId="1444" priority="1473" operator="equal">
      <formula>"O"</formula>
    </cfRule>
  </conditionalFormatting>
  <conditionalFormatting sqref="K21">
    <cfRule type="cellIs" dxfId="1443" priority="1472" operator="equal">
      <formula>"A"</formula>
    </cfRule>
  </conditionalFormatting>
  <conditionalFormatting sqref="K21">
    <cfRule type="cellIs" dxfId="1442" priority="1471" operator="equal">
      <formula>"PR"</formula>
    </cfRule>
  </conditionalFormatting>
  <conditionalFormatting sqref="K21">
    <cfRule type="cellIs" dxfId="1441" priority="1470" operator="equal">
      <formula>"E+N"</formula>
    </cfRule>
  </conditionalFormatting>
  <conditionalFormatting sqref="K21">
    <cfRule type="cellIs" dxfId="1440" priority="1469" operator="equal">
      <formula>"M+E"</formula>
    </cfRule>
  </conditionalFormatting>
  <conditionalFormatting sqref="K21">
    <cfRule type="cellIs" dxfId="1439" priority="1468" operator="equal">
      <formula>"O"</formula>
    </cfRule>
  </conditionalFormatting>
  <conditionalFormatting sqref="K21">
    <cfRule type="cellIs" dxfId="1438" priority="1467" operator="equal">
      <formula>"A"</formula>
    </cfRule>
  </conditionalFormatting>
  <conditionalFormatting sqref="K21">
    <cfRule type="cellIs" dxfId="1437" priority="1466" operator="equal">
      <formula>"O"</formula>
    </cfRule>
  </conditionalFormatting>
  <conditionalFormatting sqref="K21">
    <cfRule type="cellIs" dxfId="1436" priority="1465" operator="equal">
      <formula>"A"</formula>
    </cfRule>
  </conditionalFormatting>
  <conditionalFormatting sqref="K21">
    <cfRule type="cellIs" dxfId="1435" priority="1464" operator="equal">
      <formula>"PR"</formula>
    </cfRule>
  </conditionalFormatting>
  <conditionalFormatting sqref="K21">
    <cfRule type="cellIs" dxfId="1434" priority="1463" operator="equal">
      <formula>"E+N"</formula>
    </cfRule>
  </conditionalFormatting>
  <conditionalFormatting sqref="K21">
    <cfRule type="cellIs" dxfId="1433" priority="1462" operator="equal">
      <formula>"M+E"</formula>
    </cfRule>
  </conditionalFormatting>
  <conditionalFormatting sqref="K21">
    <cfRule type="cellIs" dxfId="1432" priority="1461" operator="equal">
      <formula>"O"</formula>
    </cfRule>
  </conditionalFormatting>
  <conditionalFormatting sqref="M23:O23">
    <cfRule type="cellIs" dxfId="1431" priority="1460" operator="equal">
      <formula>"A"</formula>
    </cfRule>
  </conditionalFormatting>
  <conditionalFormatting sqref="M23:O23">
    <cfRule type="cellIs" dxfId="1430" priority="1459" operator="equal">
      <formula>"O"</formula>
    </cfRule>
  </conditionalFormatting>
  <conditionalFormatting sqref="M23:O23">
    <cfRule type="cellIs" dxfId="1429" priority="1458" operator="equal">
      <formula>"E+N"</formula>
    </cfRule>
  </conditionalFormatting>
  <conditionalFormatting sqref="M23:O23">
    <cfRule type="cellIs" dxfId="1428" priority="1457" operator="equal">
      <formula>"M+E"</formula>
    </cfRule>
  </conditionalFormatting>
  <conditionalFormatting sqref="M23:O23">
    <cfRule type="cellIs" dxfId="1427" priority="1456" operator="equal">
      <formula>"A"</formula>
    </cfRule>
  </conditionalFormatting>
  <conditionalFormatting sqref="M23:O23">
    <cfRule type="cellIs" dxfId="1426" priority="1455" operator="equal">
      <formula>"O"</formula>
    </cfRule>
  </conditionalFormatting>
  <conditionalFormatting sqref="M23:O23">
    <cfRule type="cellIs" dxfId="1425" priority="1454" operator="equal">
      <formula>"A"</formula>
    </cfRule>
  </conditionalFormatting>
  <conditionalFormatting sqref="M23:O23">
    <cfRule type="cellIs" dxfId="1424" priority="1453" operator="equal">
      <formula>"PR"</formula>
    </cfRule>
  </conditionalFormatting>
  <conditionalFormatting sqref="M23:O23">
    <cfRule type="cellIs" dxfId="1423" priority="1452" operator="equal">
      <formula>"E+N"</formula>
    </cfRule>
  </conditionalFormatting>
  <conditionalFormatting sqref="M23:O23">
    <cfRule type="cellIs" dxfId="1422" priority="1451" operator="equal">
      <formula>"M+E"</formula>
    </cfRule>
  </conditionalFormatting>
  <conditionalFormatting sqref="M23:O23">
    <cfRule type="cellIs" dxfId="1421" priority="1450" operator="equal">
      <formula>"O"</formula>
    </cfRule>
  </conditionalFormatting>
  <conditionalFormatting sqref="M23:O23">
    <cfRule type="cellIs" dxfId="1420" priority="1449" operator="equal">
      <formula>"A"</formula>
    </cfRule>
  </conditionalFormatting>
  <conditionalFormatting sqref="M23:O23">
    <cfRule type="cellIs" dxfId="1419" priority="1448" operator="equal">
      <formula>"O"</formula>
    </cfRule>
  </conditionalFormatting>
  <conditionalFormatting sqref="M23:O23">
    <cfRule type="cellIs" dxfId="1418" priority="1447" operator="equal">
      <formula>"A"</formula>
    </cfRule>
  </conditionalFormatting>
  <conditionalFormatting sqref="M23:O23">
    <cfRule type="cellIs" dxfId="1417" priority="1446" operator="equal">
      <formula>"PR"</formula>
    </cfRule>
  </conditionalFormatting>
  <conditionalFormatting sqref="M23:O23">
    <cfRule type="cellIs" dxfId="1416" priority="1445" operator="equal">
      <formula>"E+N"</formula>
    </cfRule>
  </conditionalFormatting>
  <conditionalFormatting sqref="M23:O23">
    <cfRule type="cellIs" dxfId="1415" priority="1444" operator="equal">
      <formula>"M+E"</formula>
    </cfRule>
  </conditionalFormatting>
  <conditionalFormatting sqref="M23:O23">
    <cfRule type="cellIs" dxfId="1414" priority="1443" operator="equal">
      <formula>"O"</formula>
    </cfRule>
  </conditionalFormatting>
  <conditionalFormatting sqref="L37">
    <cfRule type="cellIs" dxfId="1413" priority="1442" operator="equal">
      <formula>"A"</formula>
    </cfRule>
  </conditionalFormatting>
  <conditionalFormatting sqref="L37">
    <cfRule type="cellIs" dxfId="1412" priority="1441" operator="equal">
      <formula>"O"</formula>
    </cfRule>
  </conditionalFormatting>
  <conditionalFormatting sqref="L37">
    <cfRule type="cellIs" dxfId="1411" priority="1440" operator="equal">
      <formula>"E+N"</formula>
    </cfRule>
  </conditionalFormatting>
  <conditionalFormatting sqref="L37">
    <cfRule type="cellIs" dxfId="1410" priority="1439" operator="equal">
      <formula>"M+E"</formula>
    </cfRule>
  </conditionalFormatting>
  <conditionalFormatting sqref="L37">
    <cfRule type="cellIs" dxfId="1409" priority="1438" operator="equal">
      <formula>"A"</formula>
    </cfRule>
  </conditionalFormatting>
  <conditionalFormatting sqref="L37">
    <cfRule type="cellIs" dxfId="1408" priority="1437" operator="equal">
      <formula>"O"</formula>
    </cfRule>
  </conditionalFormatting>
  <conditionalFormatting sqref="L37">
    <cfRule type="cellIs" dxfId="1407" priority="1436" operator="equal">
      <formula>"A"</formula>
    </cfRule>
  </conditionalFormatting>
  <conditionalFormatting sqref="L37">
    <cfRule type="cellIs" dxfId="1406" priority="1435" operator="equal">
      <formula>"PR"</formula>
    </cfRule>
  </conditionalFormatting>
  <conditionalFormatting sqref="L37">
    <cfRule type="cellIs" dxfId="1405" priority="1434" operator="equal">
      <formula>"E+N"</formula>
    </cfRule>
  </conditionalFormatting>
  <conditionalFormatting sqref="L37">
    <cfRule type="cellIs" dxfId="1404" priority="1433" operator="equal">
      <formula>"M+E"</formula>
    </cfRule>
  </conditionalFormatting>
  <conditionalFormatting sqref="L37">
    <cfRule type="cellIs" dxfId="1403" priority="1432" operator="equal">
      <formula>"O"</formula>
    </cfRule>
  </conditionalFormatting>
  <conditionalFormatting sqref="L37">
    <cfRule type="cellIs" dxfId="1402" priority="1431" operator="equal">
      <formula>"A"</formula>
    </cfRule>
  </conditionalFormatting>
  <conditionalFormatting sqref="L37">
    <cfRule type="cellIs" dxfId="1401" priority="1430" operator="equal">
      <formula>"O"</formula>
    </cfRule>
  </conditionalFormatting>
  <conditionalFormatting sqref="L37">
    <cfRule type="cellIs" dxfId="1400" priority="1429" operator="equal">
      <formula>"A"</formula>
    </cfRule>
  </conditionalFormatting>
  <conditionalFormatting sqref="L37">
    <cfRule type="cellIs" dxfId="1399" priority="1428" operator="equal">
      <formula>"PR"</formula>
    </cfRule>
  </conditionalFormatting>
  <conditionalFormatting sqref="L37">
    <cfRule type="cellIs" dxfId="1398" priority="1427" operator="equal">
      <formula>"E+N"</formula>
    </cfRule>
  </conditionalFormatting>
  <conditionalFormatting sqref="L37">
    <cfRule type="cellIs" dxfId="1397" priority="1426" operator="equal">
      <formula>"M+E"</formula>
    </cfRule>
  </conditionalFormatting>
  <conditionalFormatting sqref="L37">
    <cfRule type="cellIs" dxfId="1396" priority="1425" operator="equal">
      <formula>"O"</formula>
    </cfRule>
  </conditionalFormatting>
  <conditionalFormatting sqref="E47:J47">
    <cfRule type="cellIs" dxfId="1395" priority="1424" operator="equal">
      <formula>"A"</formula>
    </cfRule>
  </conditionalFormatting>
  <conditionalFormatting sqref="E47:J47">
    <cfRule type="cellIs" dxfId="1394" priority="1423" operator="equal">
      <formula>"O"</formula>
    </cfRule>
  </conditionalFormatting>
  <conditionalFormatting sqref="E47:J47">
    <cfRule type="cellIs" dxfId="1393" priority="1422" operator="equal">
      <formula>"E+N"</formula>
    </cfRule>
  </conditionalFormatting>
  <conditionalFormatting sqref="E47:J47">
    <cfRule type="cellIs" dxfId="1392" priority="1421" operator="equal">
      <formula>"M+E"</formula>
    </cfRule>
  </conditionalFormatting>
  <conditionalFormatting sqref="E47:J47">
    <cfRule type="cellIs" dxfId="1391" priority="1420" operator="equal">
      <formula>"A"</formula>
    </cfRule>
  </conditionalFormatting>
  <conditionalFormatting sqref="E47:J47">
    <cfRule type="cellIs" dxfId="1390" priority="1419" operator="equal">
      <formula>"O"</formula>
    </cfRule>
  </conditionalFormatting>
  <conditionalFormatting sqref="E47:J47">
    <cfRule type="cellIs" dxfId="1389" priority="1418" operator="equal">
      <formula>"A"</formula>
    </cfRule>
  </conditionalFormatting>
  <conditionalFormatting sqref="E47:J47">
    <cfRule type="cellIs" dxfId="1388" priority="1417" operator="equal">
      <formula>"PR"</formula>
    </cfRule>
  </conditionalFormatting>
  <conditionalFormatting sqref="E47:J47">
    <cfRule type="cellIs" dxfId="1387" priority="1416" operator="equal">
      <formula>"E+N"</formula>
    </cfRule>
  </conditionalFormatting>
  <conditionalFormatting sqref="E47:J47">
    <cfRule type="cellIs" dxfId="1386" priority="1415" operator="equal">
      <formula>"M+E"</formula>
    </cfRule>
  </conditionalFormatting>
  <conditionalFormatting sqref="E47:J47">
    <cfRule type="cellIs" dxfId="1385" priority="1414" operator="equal">
      <formula>"O"</formula>
    </cfRule>
  </conditionalFormatting>
  <conditionalFormatting sqref="E47:J47">
    <cfRule type="cellIs" dxfId="1384" priority="1413" operator="equal">
      <formula>"A"</formula>
    </cfRule>
  </conditionalFormatting>
  <conditionalFormatting sqref="E47:J47">
    <cfRule type="cellIs" dxfId="1383" priority="1412" operator="equal">
      <formula>"O"</formula>
    </cfRule>
  </conditionalFormatting>
  <conditionalFormatting sqref="E47:J47">
    <cfRule type="cellIs" dxfId="1382" priority="1411" operator="equal">
      <formula>"A"</formula>
    </cfRule>
  </conditionalFormatting>
  <conditionalFormatting sqref="E47:J47">
    <cfRule type="cellIs" dxfId="1381" priority="1410" operator="equal">
      <formula>"PR"</formula>
    </cfRule>
  </conditionalFormatting>
  <conditionalFormatting sqref="E47:J47">
    <cfRule type="cellIs" dxfId="1380" priority="1409" operator="equal">
      <formula>"E+N"</formula>
    </cfRule>
  </conditionalFormatting>
  <conditionalFormatting sqref="E47:J47">
    <cfRule type="cellIs" dxfId="1379" priority="1408" operator="equal">
      <formula>"M+E"</formula>
    </cfRule>
  </conditionalFormatting>
  <conditionalFormatting sqref="K19">
    <cfRule type="cellIs" dxfId="1378" priority="1406" operator="equal">
      <formula>"E+N"</formula>
    </cfRule>
  </conditionalFormatting>
  <conditionalFormatting sqref="K19">
    <cfRule type="cellIs" dxfId="1377" priority="1405" operator="equal">
      <formula>"M+E"</formula>
    </cfRule>
  </conditionalFormatting>
  <conditionalFormatting sqref="K19">
    <cfRule type="cellIs" dxfId="1376" priority="1404" operator="equal">
      <formula>"A"</formula>
    </cfRule>
  </conditionalFormatting>
  <conditionalFormatting sqref="K19">
    <cfRule type="cellIs" dxfId="1375" priority="1403" operator="equal">
      <formula>"O"</formula>
    </cfRule>
  </conditionalFormatting>
  <conditionalFormatting sqref="K19">
    <cfRule type="cellIs" dxfId="1374" priority="1402" operator="equal">
      <formula>"E+N"</formula>
    </cfRule>
  </conditionalFormatting>
  <conditionalFormatting sqref="K19">
    <cfRule type="cellIs" dxfId="1373" priority="1401" operator="equal">
      <formula>"M+E"</formula>
    </cfRule>
  </conditionalFormatting>
  <conditionalFormatting sqref="K19">
    <cfRule type="cellIs" dxfId="1372" priority="1400" operator="equal">
      <formula>"A"</formula>
    </cfRule>
  </conditionalFormatting>
  <conditionalFormatting sqref="K19">
    <cfRule type="cellIs" dxfId="1371" priority="1399" operator="equal">
      <formula>"O"</formula>
    </cfRule>
  </conditionalFormatting>
  <conditionalFormatting sqref="K19">
    <cfRule type="cellIs" dxfId="1370" priority="1398" operator="equal">
      <formula>"A"</formula>
    </cfRule>
  </conditionalFormatting>
  <conditionalFormatting sqref="K19">
    <cfRule type="cellIs" dxfId="1369" priority="1397" operator="equal">
      <formula>"PR"</formula>
    </cfRule>
  </conditionalFormatting>
  <conditionalFormatting sqref="K19">
    <cfRule type="cellIs" dxfId="1368" priority="1396" operator="equal">
      <formula>"O"</formula>
    </cfRule>
  </conditionalFormatting>
  <conditionalFormatting sqref="K19">
    <cfRule type="cellIs" dxfId="1367" priority="1395" operator="equal">
      <formula>"A"</formula>
    </cfRule>
  </conditionalFormatting>
  <conditionalFormatting sqref="K19">
    <cfRule type="cellIs" dxfId="1366" priority="1394" operator="equal">
      <formula>"O"</formula>
    </cfRule>
  </conditionalFormatting>
  <conditionalFormatting sqref="K19">
    <cfRule type="cellIs" dxfId="1365" priority="1393" operator="equal">
      <formula>"A"</formula>
    </cfRule>
  </conditionalFormatting>
  <conditionalFormatting sqref="K19">
    <cfRule type="cellIs" dxfId="1364" priority="1392" operator="equal">
      <formula>"PR"</formula>
    </cfRule>
  </conditionalFormatting>
  <conditionalFormatting sqref="K19">
    <cfRule type="cellIs" dxfId="1363" priority="1391" operator="equal">
      <formula>"E+N"</formula>
    </cfRule>
  </conditionalFormatting>
  <conditionalFormatting sqref="K19">
    <cfRule type="cellIs" dxfId="1362" priority="1390" operator="equal">
      <formula>"M+E"</formula>
    </cfRule>
  </conditionalFormatting>
  <conditionalFormatting sqref="K19">
    <cfRule type="cellIs" dxfId="1361" priority="1389" operator="equal">
      <formula>"O"</formula>
    </cfRule>
  </conditionalFormatting>
  <conditionalFormatting sqref="E28:H28">
    <cfRule type="cellIs" dxfId="1360" priority="1388" operator="equal">
      <formula>"E+N"</formula>
    </cfRule>
  </conditionalFormatting>
  <conditionalFormatting sqref="E28:H28">
    <cfRule type="cellIs" dxfId="1359" priority="1387" operator="equal">
      <formula>"M+E"</formula>
    </cfRule>
  </conditionalFormatting>
  <conditionalFormatting sqref="E28:H28">
    <cfRule type="cellIs" dxfId="1358" priority="1386" operator="equal">
      <formula>"A"</formula>
    </cfRule>
  </conditionalFormatting>
  <conditionalFormatting sqref="E28:H28">
    <cfRule type="cellIs" dxfId="1357" priority="1385" operator="equal">
      <formula>"O"</formula>
    </cfRule>
  </conditionalFormatting>
  <conditionalFormatting sqref="E28:H28">
    <cfRule type="cellIs" dxfId="1356" priority="1384" operator="equal">
      <formula>"E+N"</formula>
    </cfRule>
  </conditionalFormatting>
  <conditionalFormatting sqref="E28:H28">
    <cfRule type="cellIs" dxfId="1355" priority="1383" operator="equal">
      <formula>"M+E"</formula>
    </cfRule>
  </conditionalFormatting>
  <conditionalFormatting sqref="E28:H28">
    <cfRule type="cellIs" dxfId="1354" priority="1382" operator="equal">
      <formula>"A"</formula>
    </cfRule>
  </conditionalFormatting>
  <conditionalFormatting sqref="E28:H28">
    <cfRule type="cellIs" dxfId="1353" priority="1381" operator="equal">
      <formula>"O"</formula>
    </cfRule>
  </conditionalFormatting>
  <conditionalFormatting sqref="E28:H28">
    <cfRule type="cellIs" dxfId="1352" priority="1380" operator="equal">
      <formula>"A"</formula>
    </cfRule>
  </conditionalFormatting>
  <conditionalFormatting sqref="E28:H28">
    <cfRule type="cellIs" dxfId="1351" priority="1379" operator="equal">
      <formula>"PR"</formula>
    </cfRule>
  </conditionalFormatting>
  <conditionalFormatting sqref="E28:H28">
    <cfRule type="cellIs" dxfId="1350" priority="1378" operator="equal">
      <formula>"O"</formula>
    </cfRule>
  </conditionalFormatting>
  <conditionalFormatting sqref="E28:H28">
    <cfRule type="cellIs" dxfId="1349" priority="1377" operator="equal">
      <formula>"A"</formula>
    </cfRule>
  </conditionalFormatting>
  <conditionalFormatting sqref="E28:H28">
    <cfRule type="cellIs" dxfId="1348" priority="1376" operator="equal">
      <formula>"O"</formula>
    </cfRule>
  </conditionalFormatting>
  <conditionalFormatting sqref="E28:H28">
    <cfRule type="cellIs" dxfId="1347" priority="1375" operator="equal">
      <formula>"A"</formula>
    </cfRule>
  </conditionalFormatting>
  <conditionalFormatting sqref="E28:H28">
    <cfRule type="cellIs" dxfId="1346" priority="1374" operator="equal">
      <formula>"PR"</formula>
    </cfRule>
  </conditionalFormatting>
  <conditionalFormatting sqref="E28:H28">
    <cfRule type="cellIs" dxfId="1345" priority="1373" operator="equal">
      <formula>"E+N"</formula>
    </cfRule>
  </conditionalFormatting>
  <conditionalFormatting sqref="E28:H28">
    <cfRule type="cellIs" dxfId="1344" priority="1372" operator="equal">
      <formula>"M+E"</formula>
    </cfRule>
  </conditionalFormatting>
  <conditionalFormatting sqref="E28:H28">
    <cfRule type="cellIs" dxfId="1343" priority="1371" operator="equal">
      <formula>"O"</formula>
    </cfRule>
  </conditionalFormatting>
  <conditionalFormatting sqref="E29:G29">
    <cfRule type="cellIs" dxfId="1342" priority="1370" operator="equal">
      <formula>"E+N"</formula>
    </cfRule>
  </conditionalFormatting>
  <conditionalFormatting sqref="E29:G29">
    <cfRule type="cellIs" dxfId="1341" priority="1369" operator="equal">
      <formula>"M+E"</formula>
    </cfRule>
  </conditionalFormatting>
  <conditionalFormatting sqref="E29:G29">
    <cfRule type="cellIs" dxfId="1340" priority="1368" operator="equal">
      <formula>"A"</formula>
    </cfRule>
  </conditionalFormatting>
  <conditionalFormatting sqref="E29:G29">
    <cfRule type="cellIs" dxfId="1339" priority="1367" operator="equal">
      <formula>"O"</formula>
    </cfRule>
  </conditionalFormatting>
  <conditionalFormatting sqref="E29:G29">
    <cfRule type="cellIs" dxfId="1338" priority="1366" operator="equal">
      <formula>"E+N"</formula>
    </cfRule>
  </conditionalFormatting>
  <conditionalFormatting sqref="E29:G29">
    <cfRule type="cellIs" dxfId="1337" priority="1365" operator="equal">
      <formula>"M+E"</formula>
    </cfRule>
  </conditionalFormatting>
  <conditionalFormatting sqref="E29:G29">
    <cfRule type="cellIs" dxfId="1336" priority="1364" operator="equal">
      <formula>"A"</formula>
    </cfRule>
  </conditionalFormatting>
  <conditionalFormatting sqref="E29:G29">
    <cfRule type="cellIs" dxfId="1335" priority="1363" operator="equal">
      <formula>"O"</formula>
    </cfRule>
  </conditionalFormatting>
  <conditionalFormatting sqref="E29:G29">
    <cfRule type="cellIs" dxfId="1334" priority="1362" operator="equal">
      <formula>"A"</formula>
    </cfRule>
  </conditionalFormatting>
  <conditionalFormatting sqref="E29:G29">
    <cfRule type="cellIs" dxfId="1333" priority="1361" operator="equal">
      <formula>"PR"</formula>
    </cfRule>
  </conditionalFormatting>
  <conditionalFormatting sqref="E29:G29">
    <cfRule type="cellIs" dxfId="1332" priority="1360" operator="equal">
      <formula>"O"</formula>
    </cfRule>
  </conditionalFormatting>
  <conditionalFormatting sqref="E29:G29">
    <cfRule type="cellIs" dxfId="1331" priority="1359" operator="equal">
      <formula>"A"</formula>
    </cfRule>
  </conditionalFormatting>
  <conditionalFormatting sqref="E29:G29">
    <cfRule type="cellIs" dxfId="1330" priority="1358" operator="equal">
      <formula>"O"</formula>
    </cfRule>
  </conditionalFormatting>
  <conditionalFormatting sqref="E29:G29">
    <cfRule type="cellIs" dxfId="1329" priority="1357" operator="equal">
      <formula>"A"</formula>
    </cfRule>
  </conditionalFormatting>
  <conditionalFormatting sqref="E29:G29">
    <cfRule type="cellIs" dxfId="1328" priority="1356" operator="equal">
      <formula>"PR"</formula>
    </cfRule>
  </conditionalFormatting>
  <conditionalFormatting sqref="E29:G29">
    <cfRule type="cellIs" dxfId="1327" priority="1355" operator="equal">
      <formula>"E+N"</formula>
    </cfRule>
  </conditionalFormatting>
  <conditionalFormatting sqref="E29:G29">
    <cfRule type="cellIs" dxfId="1326" priority="1354" operator="equal">
      <formula>"M+E"</formula>
    </cfRule>
  </conditionalFormatting>
  <conditionalFormatting sqref="E29:G29">
    <cfRule type="cellIs" dxfId="1325" priority="1353" operator="equal">
      <formula>"O"</formula>
    </cfRule>
  </conditionalFormatting>
  <conditionalFormatting sqref="E42:H42">
    <cfRule type="cellIs" dxfId="1324" priority="1352" operator="equal">
      <formula>"E+N"</formula>
    </cfRule>
  </conditionalFormatting>
  <conditionalFormatting sqref="E42:H42">
    <cfRule type="cellIs" dxfId="1323" priority="1351" operator="equal">
      <formula>"M+E"</formula>
    </cfRule>
  </conditionalFormatting>
  <conditionalFormatting sqref="E42:H42">
    <cfRule type="cellIs" dxfId="1322" priority="1350" operator="equal">
      <formula>"A"</formula>
    </cfRule>
  </conditionalFormatting>
  <conditionalFormatting sqref="E42:H42">
    <cfRule type="cellIs" dxfId="1321" priority="1349" operator="equal">
      <formula>"O"</formula>
    </cfRule>
  </conditionalFormatting>
  <conditionalFormatting sqref="E42:H42">
    <cfRule type="cellIs" dxfId="1320" priority="1348" operator="equal">
      <formula>"E+N"</formula>
    </cfRule>
  </conditionalFormatting>
  <conditionalFormatting sqref="E42:H42">
    <cfRule type="cellIs" dxfId="1319" priority="1347" operator="equal">
      <formula>"M+E"</formula>
    </cfRule>
  </conditionalFormatting>
  <conditionalFormatting sqref="E42:H42">
    <cfRule type="cellIs" dxfId="1318" priority="1346" operator="equal">
      <formula>"A"</formula>
    </cfRule>
  </conditionalFormatting>
  <conditionalFormatting sqref="E42:H42">
    <cfRule type="cellIs" dxfId="1317" priority="1345" operator="equal">
      <formula>"O"</formula>
    </cfRule>
  </conditionalFormatting>
  <conditionalFormatting sqref="E42:H42">
    <cfRule type="cellIs" dxfId="1316" priority="1344" operator="equal">
      <formula>"A"</formula>
    </cfRule>
  </conditionalFormatting>
  <conditionalFormatting sqref="E42:H42">
    <cfRule type="cellIs" dxfId="1315" priority="1343" operator="equal">
      <formula>"PR"</formula>
    </cfRule>
  </conditionalFormatting>
  <conditionalFormatting sqref="E42:H42">
    <cfRule type="cellIs" dxfId="1314" priority="1342" operator="equal">
      <formula>"O"</formula>
    </cfRule>
  </conditionalFormatting>
  <conditionalFormatting sqref="E42:H42">
    <cfRule type="cellIs" dxfId="1313" priority="1341" operator="equal">
      <formula>"A"</formula>
    </cfRule>
  </conditionalFormatting>
  <conditionalFormatting sqref="E42:H42">
    <cfRule type="cellIs" dxfId="1312" priority="1340" operator="equal">
      <formula>"O"</formula>
    </cfRule>
  </conditionalFormatting>
  <conditionalFormatting sqref="E42:H42">
    <cfRule type="cellIs" dxfId="1311" priority="1339" operator="equal">
      <formula>"A"</formula>
    </cfRule>
  </conditionalFormatting>
  <conditionalFormatting sqref="E42:H42">
    <cfRule type="cellIs" dxfId="1310" priority="1338" operator="equal">
      <formula>"PR"</formula>
    </cfRule>
  </conditionalFormatting>
  <conditionalFormatting sqref="E42:H42">
    <cfRule type="cellIs" dxfId="1309" priority="1337" operator="equal">
      <formula>"E+N"</formula>
    </cfRule>
  </conditionalFormatting>
  <conditionalFormatting sqref="E42:H42">
    <cfRule type="cellIs" dxfId="1308" priority="1336" operator="equal">
      <formula>"M+E"</formula>
    </cfRule>
  </conditionalFormatting>
  <conditionalFormatting sqref="E42:H42">
    <cfRule type="cellIs" dxfId="1307" priority="1335" operator="equal">
      <formula>"O"</formula>
    </cfRule>
  </conditionalFormatting>
  <conditionalFormatting sqref="E37:G37">
    <cfRule type="cellIs" dxfId="1306" priority="1334" operator="equal">
      <formula>"E+N"</formula>
    </cfRule>
  </conditionalFormatting>
  <conditionalFormatting sqref="E37:G37">
    <cfRule type="cellIs" dxfId="1305" priority="1333" operator="equal">
      <formula>"M+E"</formula>
    </cfRule>
  </conditionalFormatting>
  <conditionalFormatting sqref="E37:G37">
    <cfRule type="cellIs" dxfId="1304" priority="1332" operator="equal">
      <formula>"A"</formula>
    </cfRule>
  </conditionalFormatting>
  <conditionalFormatting sqref="E37:G37">
    <cfRule type="cellIs" dxfId="1303" priority="1331" operator="equal">
      <formula>"O"</formula>
    </cfRule>
  </conditionalFormatting>
  <conditionalFormatting sqref="E37:G37">
    <cfRule type="cellIs" dxfId="1302" priority="1330" operator="equal">
      <formula>"E+N"</formula>
    </cfRule>
  </conditionalFormatting>
  <conditionalFormatting sqref="E37:G37">
    <cfRule type="cellIs" dxfId="1301" priority="1329" operator="equal">
      <formula>"M+E"</formula>
    </cfRule>
  </conditionalFormatting>
  <conditionalFormatting sqref="E37:G37">
    <cfRule type="cellIs" dxfId="1300" priority="1328" operator="equal">
      <formula>"A"</formula>
    </cfRule>
  </conditionalFormatting>
  <conditionalFormatting sqref="E37:G37">
    <cfRule type="cellIs" dxfId="1299" priority="1327" operator="equal">
      <formula>"O"</formula>
    </cfRule>
  </conditionalFormatting>
  <conditionalFormatting sqref="E37:G37">
    <cfRule type="cellIs" dxfId="1298" priority="1326" operator="equal">
      <formula>"A"</formula>
    </cfRule>
  </conditionalFormatting>
  <conditionalFormatting sqref="E37:G37">
    <cfRule type="cellIs" dxfId="1297" priority="1325" operator="equal">
      <formula>"PR"</formula>
    </cfRule>
  </conditionalFormatting>
  <conditionalFormatting sqref="E37:G37">
    <cfRule type="cellIs" dxfId="1296" priority="1324" operator="equal">
      <formula>"O"</formula>
    </cfRule>
  </conditionalFormatting>
  <conditionalFormatting sqref="E37:G37">
    <cfRule type="cellIs" dxfId="1295" priority="1323" operator="equal">
      <formula>"A"</formula>
    </cfRule>
  </conditionalFormatting>
  <conditionalFormatting sqref="E37:G37">
    <cfRule type="cellIs" dxfId="1294" priority="1322" operator="equal">
      <formula>"O"</formula>
    </cfRule>
  </conditionalFormatting>
  <conditionalFormatting sqref="E37:G37">
    <cfRule type="cellIs" dxfId="1293" priority="1321" operator="equal">
      <formula>"A"</formula>
    </cfRule>
  </conditionalFormatting>
  <conditionalFormatting sqref="E37:G37">
    <cfRule type="cellIs" dxfId="1292" priority="1320" operator="equal">
      <formula>"PR"</formula>
    </cfRule>
  </conditionalFormatting>
  <conditionalFormatting sqref="E37:G37">
    <cfRule type="cellIs" dxfId="1291" priority="1319" operator="equal">
      <formula>"E+N"</formula>
    </cfRule>
  </conditionalFormatting>
  <conditionalFormatting sqref="E37:G37">
    <cfRule type="cellIs" dxfId="1290" priority="1318" operator="equal">
      <formula>"M+E"</formula>
    </cfRule>
  </conditionalFormatting>
  <conditionalFormatting sqref="E37:G37">
    <cfRule type="cellIs" dxfId="1289" priority="1317" operator="equal">
      <formula>"O"</formula>
    </cfRule>
  </conditionalFormatting>
  <conditionalFormatting sqref="H32:M32">
    <cfRule type="cellIs" dxfId="1288" priority="1316" operator="equal">
      <formula>"E+N"</formula>
    </cfRule>
  </conditionalFormatting>
  <conditionalFormatting sqref="H32:M32">
    <cfRule type="cellIs" dxfId="1287" priority="1315" operator="equal">
      <formula>"M+E"</formula>
    </cfRule>
  </conditionalFormatting>
  <conditionalFormatting sqref="H32:M32">
    <cfRule type="cellIs" dxfId="1286" priority="1314" operator="equal">
      <formula>"A"</formula>
    </cfRule>
  </conditionalFormatting>
  <conditionalFormatting sqref="H32:M32">
    <cfRule type="cellIs" dxfId="1285" priority="1313" operator="equal">
      <formula>"O"</formula>
    </cfRule>
  </conditionalFormatting>
  <conditionalFormatting sqref="H32:M32">
    <cfRule type="cellIs" dxfId="1284" priority="1312" operator="equal">
      <formula>"E+N"</formula>
    </cfRule>
  </conditionalFormatting>
  <conditionalFormatting sqref="H32:M32">
    <cfRule type="cellIs" dxfId="1283" priority="1311" operator="equal">
      <formula>"M+E"</formula>
    </cfRule>
  </conditionalFormatting>
  <conditionalFormatting sqref="H32:M32">
    <cfRule type="cellIs" dxfId="1282" priority="1310" operator="equal">
      <formula>"A"</formula>
    </cfRule>
  </conditionalFormatting>
  <conditionalFormatting sqref="H32:M32">
    <cfRule type="cellIs" dxfId="1281" priority="1309" operator="equal">
      <formula>"O"</formula>
    </cfRule>
  </conditionalFormatting>
  <conditionalFormatting sqref="H32:M32">
    <cfRule type="cellIs" dxfId="1280" priority="1308" operator="equal">
      <formula>"A"</formula>
    </cfRule>
  </conditionalFormatting>
  <conditionalFormatting sqref="H32:M32">
    <cfRule type="cellIs" dxfId="1279" priority="1307" operator="equal">
      <formula>"PR"</formula>
    </cfRule>
  </conditionalFormatting>
  <conditionalFormatting sqref="H32:M32">
    <cfRule type="cellIs" dxfId="1278" priority="1306" operator="equal">
      <formula>"O"</formula>
    </cfRule>
  </conditionalFormatting>
  <conditionalFormatting sqref="H32:M32">
    <cfRule type="cellIs" dxfId="1277" priority="1305" operator="equal">
      <formula>"A"</formula>
    </cfRule>
  </conditionalFormatting>
  <conditionalFormatting sqref="H32:M32">
    <cfRule type="cellIs" dxfId="1276" priority="1304" operator="equal">
      <formula>"O"</formula>
    </cfRule>
  </conditionalFormatting>
  <conditionalFormatting sqref="H32:M32">
    <cfRule type="cellIs" dxfId="1275" priority="1303" operator="equal">
      <formula>"A"</formula>
    </cfRule>
  </conditionalFormatting>
  <conditionalFormatting sqref="H32:M32">
    <cfRule type="cellIs" dxfId="1274" priority="1302" operator="equal">
      <formula>"PR"</formula>
    </cfRule>
  </conditionalFormatting>
  <conditionalFormatting sqref="H32:M32">
    <cfRule type="cellIs" dxfId="1273" priority="1301" operator="equal">
      <formula>"E+N"</formula>
    </cfRule>
  </conditionalFormatting>
  <conditionalFormatting sqref="H32:M32">
    <cfRule type="cellIs" dxfId="1272" priority="1300" operator="equal">
      <formula>"M+E"</formula>
    </cfRule>
  </conditionalFormatting>
  <conditionalFormatting sqref="H32:M32">
    <cfRule type="cellIs" dxfId="1271" priority="1299" operator="equal">
      <formula>"O"</formula>
    </cfRule>
  </conditionalFormatting>
  <conditionalFormatting sqref="H20:J20">
    <cfRule type="cellIs" dxfId="1270" priority="1298" operator="equal">
      <formula>"E+N"</formula>
    </cfRule>
  </conditionalFormatting>
  <conditionalFormatting sqref="H20:J20">
    <cfRule type="cellIs" dxfId="1269" priority="1297" operator="equal">
      <formula>"M+E"</formula>
    </cfRule>
  </conditionalFormatting>
  <conditionalFormatting sqref="H20:J20">
    <cfRule type="cellIs" dxfId="1268" priority="1296" operator="equal">
      <formula>"A"</formula>
    </cfRule>
  </conditionalFormatting>
  <conditionalFormatting sqref="H20:J20">
    <cfRule type="cellIs" dxfId="1267" priority="1295" operator="equal">
      <formula>"O"</formula>
    </cfRule>
  </conditionalFormatting>
  <conditionalFormatting sqref="H20:J20">
    <cfRule type="cellIs" dxfId="1266" priority="1294" operator="equal">
      <formula>"E+N"</formula>
    </cfRule>
  </conditionalFormatting>
  <conditionalFormatting sqref="H20:J20">
    <cfRule type="cellIs" dxfId="1265" priority="1293" operator="equal">
      <formula>"M+E"</formula>
    </cfRule>
  </conditionalFormatting>
  <conditionalFormatting sqref="H20:J20">
    <cfRule type="cellIs" dxfId="1264" priority="1292" operator="equal">
      <formula>"A"</formula>
    </cfRule>
  </conditionalFormatting>
  <conditionalFormatting sqref="H20:J20">
    <cfRule type="cellIs" dxfId="1263" priority="1291" operator="equal">
      <formula>"O"</formula>
    </cfRule>
  </conditionalFormatting>
  <conditionalFormatting sqref="H20:J20">
    <cfRule type="cellIs" dxfId="1262" priority="1290" operator="equal">
      <formula>"A"</formula>
    </cfRule>
  </conditionalFormatting>
  <conditionalFormatting sqref="H20:J20">
    <cfRule type="cellIs" dxfId="1261" priority="1289" operator="equal">
      <formula>"PR"</formula>
    </cfRule>
  </conditionalFormatting>
  <conditionalFormatting sqref="H20:J20">
    <cfRule type="cellIs" dxfId="1260" priority="1288" operator="equal">
      <formula>"O"</formula>
    </cfRule>
  </conditionalFormatting>
  <conditionalFormatting sqref="H20:J20">
    <cfRule type="cellIs" dxfId="1259" priority="1287" operator="equal">
      <formula>"A"</formula>
    </cfRule>
  </conditionalFormatting>
  <conditionalFormatting sqref="H20:J20">
    <cfRule type="cellIs" dxfId="1258" priority="1286" operator="equal">
      <formula>"O"</formula>
    </cfRule>
  </conditionalFormatting>
  <conditionalFormatting sqref="H20:J20">
    <cfRule type="cellIs" dxfId="1257" priority="1285" operator="equal">
      <formula>"A"</formula>
    </cfRule>
  </conditionalFormatting>
  <conditionalFormatting sqref="H20:J20">
    <cfRule type="cellIs" dxfId="1256" priority="1284" operator="equal">
      <formula>"PR"</formula>
    </cfRule>
  </conditionalFormatting>
  <conditionalFormatting sqref="H20:J20">
    <cfRule type="cellIs" dxfId="1255" priority="1283" operator="equal">
      <formula>"E+N"</formula>
    </cfRule>
  </conditionalFormatting>
  <conditionalFormatting sqref="H20:J20">
    <cfRule type="cellIs" dxfId="1254" priority="1282" operator="equal">
      <formula>"M+E"</formula>
    </cfRule>
  </conditionalFormatting>
  <conditionalFormatting sqref="H20:J20">
    <cfRule type="cellIs" dxfId="1253" priority="1281" operator="equal">
      <formula>"O"</formula>
    </cfRule>
  </conditionalFormatting>
  <conditionalFormatting sqref="H11">
    <cfRule type="cellIs" dxfId="1252" priority="1280" operator="equal">
      <formula>"E+N"</formula>
    </cfRule>
  </conditionalFormatting>
  <conditionalFormatting sqref="H11">
    <cfRule type="cellIs" dxfId="1251" priority="1279" operator="equal">
      <formula>"M+E"</formula>
    </cfRule>
  </conditionalFormatting>
  <conditionalFormatting sqref="H11">
    <cfRule type="cellIs" dxfId="1250" priority="1278" operator="equal">
      <formula>"A"</formula>
    </cfRule>
  </conditionalFormatting>
  <conditionalFormatting sqref="H11">
    <cfRule type="cellIs" dxfId="1249" priority="1277" operator="equal">
      <formula>"O"</formula>
    </cfRule>
  </conditionalFormatting>
  <conditionalFormatting sqref="H11">
    <cfRule type="cellIs" dxfId="1248" priority="1276" operator="equal">
      <formula>"E+N"</formula>
    </cfRule>
  </conditionalFormatting>
  <conditionalFormatting sqref="H11">
    <cfRule type="cellIs" dxfId="1247" priority="1275" operator="equal">
      <formula>"M+E"</formula>
    </cfRule>
  </conditionalFormatting>
  <conditionalFormatting sqref="H11">
    <cfRule type="cellIs" dxfId="1246" priority="1274" operator="equal">
      <formula>"A"</formula>
    </cfRule>
  </conditionalFormatting>
  <conditionalFormatting sqref="H11">
    <cfRule type="cellIs" dxfId="1245" priority="1273" operator="equal">
      <formula>"O"</formula>
    </cfRule>
  </conditionalFormatting>
  <conditionalFormatting sqref="H11">
    <cfRule type="cellIs" dxfId="1244" priority="1272" operator="equal">
      <formula>"A"</formula>
    </cfRule>
  </conditionalFormatting>
  <conditionalFormatting sqref="H11">
    <cfRule type="cellIs" dxfId="1243" priority="1271" operator="equal">
      <formula>"PR"</formula>
    </cfRule>
  </conditionalFormatting>
  <conditionalFormatting sqref="H11">
    <cfRule type="cellIs" dxfId="1242" priority="1270" operator="equal">
      <formula>"O"</formula>
    </cfRule>
  </conditionalFormatting>
  <conditionalFormatting sqref="H11">
    <cfRule type="cellIs" dxfId="1241" priority="1269" operator="equal">
      <formula>"A"</formula>
    </cfRule>
  </conditionalFormatting>
  <conditionalFormatting sqref="H11">
    <cfRule type="cellIs" dxfId="1240" priority="1268" operator="equal">
      <formula>"O"</formula>
    </cfRule>
  </conditionalFormatting>
  <conditionalFormatting sqref="H11">
    <cfRule type="cellIs" dxfId="1239" priority="1267" operator="equal">
      <formula>"A"</formula>
    </cfRule>
  </conditionalFormatting>
  <conditionalFormatting sqref="H11">
    <cfRule type="cellIs" dxfId="1238" priority="1266" operator="equal">
      <formula>"PR"</formula>
    </cfRule>
  </conditionalFormatting>
  <conditionalFormatting sqref="H11">
    <cfRule type="cellIs" dxfId="1237" priority="1265" operator="equal">
      <formula>"E+N"</formula>
    </cfRule>
  </conditionalFormatting>
  <conditionalFormatting sqref="H11">
    <cfRule type="cellIs" dxfId="1236" priority="1264" operator="equal">
      <formula>"M+E"</formula>
    </cfRule>
  </conditionalFormatting>
  <conditionalFormatting sqref="H11">
    <cfRule type="cellIs" dxfId="1235" priority="1263" operator="equal">
      <formula>"O"</formula>
    </cfRule>
  </conditionalFormatting>
  <conditionalFormatting sqref="I18:J18">
    <cfRule type="cellIs" dxfId="1234" priority="1262" operator="equal">
      <formula>"E+N"</formula>
    </cfRule>
  </conditionalFormatting>
  <conditionalFormatting sqref="I18:J18">
    <cfRule type="cellIs" dxfId="1233" priority="1261" operator="equal">
      <formula>"M+E"</formula>
    </cfRule>
  </conditionalFormatting>
  <conditionalFormatting sqref="I18:J18">
    <cfRule type="cellIs" dxfId="1232" priority="1260" operator="equal">
      <formula>"A"</formula>
    </cfRule>
  </conditionalFormatting>
  <conditionalFormatting sqref="I18:J18">
    <cfRule type="cellIs" dxfId="1231" priority="1259" operator="equal">
      <formula>"O"</formula>
    </cfRule>
  </conditionalFormatting>
  <conditionalFormatting sqref="I18:J18">
    <cfRule type="cellIs" dxfId="1230" priority="1258" operator="equal">
      <formula>"E+N"</formula>
    </cfRule>
  </conditionalFormatting>
  <conditionalFormatting sqref="I18:J18">
    <cfRule type="cellIs" dxfId="1229" priority="1257" operator="equal">
      <formula>"M+E"</formula>
    </cfRule>
  </conditionalFormatting>
  <conditionalFormatting sqref="I18:J18">
    <cfRule type="cellIs" dxfId="1228" priority="1256" operator="equal">
      <formula>"A"</formula>
    </cfRule>
  </conditionalFormatting>
  <conditionalFormatting sqref="I18:J18">
    <cfRule type="cellIs" dxfId="1227" priority="1255" operator="equal">
      <formula>"O"</formula>
    </cfRule>
  </conditionalFormatting>
  <conditionalFormatting sqref="I18:J18">
    <cfRule type="cellIs" dxfId="1226" priority="1254" operator="equal">
      <formula>"A"</formula>
    </cfRule>
  </conditionalFormatting>
  <conditionalFormatting sqref="I18:J18">
    <cfRule type="cellIs" dxfId="1225" priority="1253" operator="equal">
      <formula>"PR"</formula>
    </cfRule>
  </conditionalFormatting>
  <conditionalFormatting sqref="I18:J18">
    <cfRule type="cellIs" dxfId="1224" priority="1252" operator="equal">
      <formula>"O"</formula>
    </cfRule>
  </conditionalFormatting>
  <conditionalFormatting sqref="I18:J18">
    <cfRule type="cellIs" dxfId="1223" priority="1251" operator="equal">
      <formula>"A"</formula>
    </cfRule>
  </conditionalFormatting>
  <conditionalFormatting sqref="I18:J18">
    <cfRule type="cellIs" dxfId="1222" priority="1250" operator="equal">
      <formula>"O"</formula>
    </cfRule>
  </conditionalFormatting>
  <conditionalFormatting sqref="I18:J18">
    <cfRule type="cellIs" dxfId="1221" priority="1249" operator="equal">
      <formula>"A"</formula>
    </cfRule>
  </conditionalFormatting>
  <conditionalFormatting sqref="I18:J18">
    <cfRule type="cellIs" dxfId="1220" priority="1248" operator="equal">
      <formula>"PR"</formula>
    </cfRule>
  </conditionalFormatting>
  <conditionalFormatting sqref="I18:J18">
    <cfRule type="cellIs" dxfId="1219" priority="1247" operator="equal">
      <formula>"E+N"</formula>
    </cfRule>
  </conditionalFormatting>
  <conditionalFormatting sqref="I18:J18">
    <cfRule type="cellIs" dxfId="1218" priority="1246" operator="equal">
      <formula>"M+E"</formula>
    </cfRule>
  </conditionalFormatting>
  <conditionalFormatting sqref="I18:J18">
    <cfRule type="cellIs" dxfId="1217" priority="1245" operator="equal">
      <formula>"O"</formula>
    </cfRule>
  </conditionalFormatting>
  <conditionalFormatting sqref="J10">
    <cfRule type="cellIs" dxfId="1216" priority="1244" operator="equal">
      <formula>"A"</formula>
    </cfRule>
  </conditionalFormatting>
  <conditionalFormatting sqref="J10">
    <cfRule type="cellIs" dxfId="1215" priority="1243" operator="equal">
      <formula>"O"</formula>
    </cfRule>
  </conditionalFormatting>
  <conditionalFormatting sqref="J10">
    <cfRule type="cellIs" dxfId="1214" priority="1242" operator="equal">
      <formula>"E+N"</formula>
    </cfRule>
  </conditionalFormatting>
  <conditionalFormatting sqref="J10">
    <cfRule type="cellIs" dxfId="1213" priority="1241" operator="equal">
      <formula>"M+E"</formula>
    </cfRule>
  </conditionalFormatting>
  <conditionalFormatting sqref="G11">
    <cfRule type="cellIs" dxfId="1212" priority="1240" operator="equal">
      <formula>"A"</formula>
    </cfRule>
  </conditionalFormatting>
  <conditionalFormatting sqref="G11">
    <cfRule type="cellIs" dxfId="1211" priority="1239" operator="equal">
      <formula>"O"</formula>
    </cfRule>
  </conditionalFormatting>
  <conditionalFormatting sqref="G11">
    <cfRule type="cellIs" dxfId="1210" priority="1238" operator="equal">
      <formula>"E+N"</formula>
    </cfRule>
  </conditionalFormatting>
  <conditionalFormatting sqref="G11">
    <cfRule type="cellIs" dxfId="1209" priority="1237" operator="equal">
      <formula>"M+E"</formula>
    </cfRule>
  </conditionalFormatting>
  <conditionalFormatting sqref="N11">
    <cfRule type="cellIs" dxfId="1208" priority="1236" operator="equal">
      <formula>"A"</formula>
    </cfRule>
  </conditionalFormatting>
  <conditionalFormatting sqref="N11">
    <cfRule type="cellIs" dxfId="1207" priority="1235" operator="equal">
      <formula>"O"</formula>
    </cfRule>
  </conditionalFormatting>
  <conditionalFormatting sqref="N11">
    <cfRule type="cellIs" dxfId="1206" priority="1234" operator="equal">
      <formula>"E+N"</formula>
    </cfRule>
  </conditionalFormatting>
  <conditionalFormatting sqref="N11">
    <cfRule type="cellIs" dxfId="1205" priority="1233" operator="equal">
      <formula>"M+E"</formula>
    </cfRule>
  </conditionalFormatting>
  <conditionalFormatting sqref="F12">
    <cfRule type="cellIs" dxfId="1204" priority="1232" operator="equal">
      <formula>"A"</formula>
    </cfRule>
  </conditionalFormatting>
  <conditionalFormatting sqref="F12">
    <cfRule type="cellIs" dxfId="1203" priority="1231" operator="equal">
      <formula>"O"</formula>
    </cfRule>
  </conditionalFormatting>
  <conditionalFormatting sqref="F12">
    <cfRule type="cellIs" dxfId="1202" priority="1230" operator="equal">
      <formula>"E+N"</formula>
    </cfRule>
  </conditionalFormatting>
  <conditionalFormatting sqref="F12">
    <cfRule type="cellIs" dxfId="1201" priority="1229" operator="equal">
      <formula>"M+E"</formula>
    </cfRule>
  </conditionalFormatting>
  <conditionalFormatting sqref="M12">
    <cfRule type="cellIs" dxfId="1200" priority="1228" operator="equal">
      <formula>"A"</formula>
    </cfRule>
  </conditionalFormatting>
  <conditionalFormatting sqref="M12">
    <cfRule type="cellIs" dxfId="1199" priority="1227" operator="equal">
      <formula>"O"</formula>
    </cfRule>
  </conditionalFormatting>
  <conditionalFormatting sqref="M12">
    <cfRule type="cellIs" dxfId="1198" priority="1226" operator="equal">
      <formula>"E+N"</formula>
    </cfRule>
  </conditionalFormatting>
  <conditionalFormatting sqref="M12">
    <cfRule type="cellIs" dxfId="1197" priority="1225" operator="equal">
      <formula>"M+E"</formula>
    </cfRule>
  </conditionalFormatting>
  <conditionalFormatting sqref="I13">
    <cfRule type="cellIs" dxfId="1196" priority="1224" operator="equal">
      <formula>"A"</formula>
    </cfRule>
  </conditionalFormatting>
  <conditionalFormatting sqref="I13">
    <cfRule type="cellIs" dxfId="1195" priority="1223" operator="equal">
      <formula>"O"</formula>
    </cfRule>
  </conditionalFormatting>
  <conditionalFormatting sqref="I13">
    <cfRule type="cellIs" dxfId="1194" priority="1222" operator="equal">
      <formula>"E+N"</formula>
    </cfRule>
  </conditionalFormatting>
  <conditionalFormatting sqref="I13">
    <cfRule type="cellIs" dxfId="1193" priority="1221" operator="equal">
      <formula>"M+E"</formula>
    </cfRule>
  </conditionalFormatting>
  <conditionalFormatting sqref="E14">
    <cfRule type="cellIs" dxfId="1192" priority="1220" operator="equal">
      <formula>"A"</formula>
    </cfRule>
  </conditionalFormatting>
  <conditionalFormatting sqref="E14">
    <cfRule type="cellIs" dxfId="1191" priority="1219" operator="equal">
      <formula>"O"</formula>
    </cfRule>
  </conditionalFormatting>
  <conditionalFormatting sqref="E14">
    <cfRule type="cellIs" dxfId="1190" priority="1218" operator="equal">
      <formula>"E+N"</formula>
    </cfRule>
  </conditionalFormatting>
  <conditionalFormatting sqref="E14">
    <cfRule type="cellIs" dxfId="1189" priority="1217" operator="equal">
      <formula>"M+E"</formula>
    </cfRule>
  </conditionalFormatting>
  <conditionalFormatting sqref="K14">
    <cfRule type="cellIs" dxfId="1188" priority="1216" operator="equal">
      <formula>"A"</formula>
    </cfRule>
  </conditionalFormatting>
  <conditionalFormatting sqref="K14">
    <cfRule type="cellIs" dxfId="1187" priority="1215" operator="equal">
      <formula>"O"</formula>
    </cfRule>
  </conditionalFormatting>
  <conditionalFormatting sqref="K14">
    <cfRule type="cellIs" dxfId="1186" priority="1214" operator="equal">
      <formula>"E+N"</formula>
    </cfRule>
  </conditionalFormatting>
  <conditionalFormatting sqref="K14">
    <cfRule type="cellIs" dxfId="1185" priority="1213" operator="equal">
      <formula>"M+E"</formula>
    </cfRule>
  </conditionalFormatting>
  <conditionalFormatting sqref="H15">
    <cfRule type="cellIs" dxfId="1184" priority="1212" operator="equal">
      <formula>"A"</formula>
    </cfRule>
  </conditionalFormatting>
  <conditionalFormatting sqref="H15">
    <cfRule type="cellIs" dxfId="1183" priority="1211" operator="equal">
      <formula>"O"</formula>
    </cfRule>
  </conditionalFormatting>
  <conditionalFormatting sqref="H15">
    <cfRule type="cellIs" dxfId="1182" priority="1210" operator="equal">
      <formula>"E+N"</formula>
    </cfRule>
  </conditionalFormatting>
  <conditionalFormatting sqref="H15">
    <cfRule type="cellIs" dxfId="1181" priority="1209" operator="equal">
      <formula>"M+E"</formula>
    </cfRule>
  </conditionalFormatting>
  <conditionalFormatting sqref="N15">
    <cfRule type="cellIs" dxfId="1180" priority="1208" operator="equal">
      <formula>"A"</formula>
    </cfRule>
  </conditionalFormatting>
  <conditionalFormatting sqref="N15">
    <cfRule type="cellIs" dxfId="1179" priority="1207" operator="equal">
      <formula>"O"</formula>
    </cfRule>
  </conditionalFormatting>
  <conditionalFormatting sqref="N15">
    <cfRule type="cellIs" dxfId="1178" priority="1206" operator="equal">
      <formula>"E+N"</formula>
    </cfRule>
  </conditionalFormatting>
  <conditionalFormatting sqref="N15">
    <cfRule type="cellIs" dxfId="1177" priority="1205" operator="equal">
      <formula>"M+E"</formula>
    </cfRule>
  </conditionalFormatting>
  <conditionalFormatting sqref="F16">
    <cfRule type="cellIs" dxfId="1176" priority="1204" operator="equal">
      <formula>"A"</formula>
    </cfRule>
  </conditionalFormatting>
  <conditionalFormatting sqref="F16">
    <cfRule type="cellIs" dxfId="1175" priority="1203" operator="equal">
      <formula>"O"</formula>
    </cfRule>
  </conditionalFormatting>
  <conditionalFormatting sqref="F16">
    <cfRule type="cellIs" dxfId="1174" priority="1202" operator="equal">
      <formula>"E+N"</formula>
    </cfRule>
  </conditionalFormatting>
  <conditionalFormatting sqref="F16">
    <cfRule type="cellIs" dxfId="1173" priority="1201" operator="equal">
      <formula>"M+E"</formula>
    </cfRule>
  </conditionalFormatting>
  <conditionalFormatting sqref="M16">
    <cfRule type="cellIs" dxfId="1172" priority="1200" operator="equal">
      <formula>"A"</formula>
    </cfRule>
  </conditionalFormatting>
  <conditionalFormatting sqref="M16">
    <cfRule type="cellIs" dxfId="1171" priority="1199" operator="equal">
      <formula>"O"</formula>
    </cfRule>
  </conditionalFormatting>
  <conditionalFormatting sqref="M16">
    <cfRule type="cellIs" dxfId="1170" priority="1198" operator="equal">
      <formula>"E+N"</formula>
    </cfRule>
  </conditionalFormatting>
  <conditionalFormatting sqref="M16">
    <cfRule type="cellIs" dxfId="1169" priority="1197" operator="equal">
      <formula>"M+E"</formula>
    </cfRule>
  </conditionalFormatting>
  <conditionalFormatting sqref="F17">
    <cfRule type="cellIs" dxfId="1168" priority="1196" operator="equal">
      <formula>"A"</formula>
    </cfRule>
  </conditionalFormatting>
  <conditionalFormatting sqref="F17">
    <cfRule type="cellIs" dxfId="1167" priority="1195" operator="equal">
      <formula>"O"</formula>
    </cfRule>
  </conditionalFormatting>
  <conditionalFormatting sqref="F17">
    <cfRule type="cellIs" dxfId="1166" priority="1194" operator="equal">
      <formula>"E+N"</formula>
    </cfRule>
  </conditionalFormatting>
  <conditionalFormatting sqref="F17">
    <cfRule type="cellIs" dxfId="1165" priority="1193" operator="equal">
      <formula>"M+E"</formula>
    </cfRule>
  </conditionalFormatting>
  <conditionalFormatting sqref="L17">
    <cfRule type="cellIs" dxfId="1164" priority="1192" operator="equal">
      <formula>"A"</formula>
    </cfRule>
  </conditionalFormatting>
  <conditionalFormatting sqref="L17">
    <cfRule type="cellIs" dxfId="1163" priority="1191" operator="equal">
      <formula>"O"</formula>
    </cfRule>
  </conditionalFormatting>
  <conditionalFormatting sqref="L17">
    <cfRule type="cellIs" dxfId="1162" priority="1190" operator="equal">
      <formula>"E+N"</formula>
    </cfRule>
  </conditionalFormatting>
  <conditionalFormatting sqref="L17">
    <cfRule type="cellIs" dxfId="1161" priority="1189" operator="equal">
      <formula>"M+E"</formula>
    </cfRule>
  </conditionalFormatting>
  <conditionalFormatting sqref="G18">
    <cfRule type="cellIs" dxfId="1160" priority="1188" operator="equal">
      <formula>"A"</formula>
    </cfRule>
  </conditionalFormatting>
  <conditionalFormatting sqref="G18">
    <cfRule type="cellIs" dxfId="1159" priority="1187" operator="equal">
      <formula>"O"</formula>
    </cfRule>
  </conditionalFormatting>
  <conditionalFormatting sqref="G18">
    <cfRule type="cellIs" dxfId="1158" priority="1186" operator="equal">
      <formula>"E+N"</formula>
    </cfRule>
  </conditionalFormatting>
  <conditionalFormatting sqref="G18">
    <cfRule type="cellIs" dxfId="1157" priority="1185" operator="equal">
      <formula>"M+E"</formula>
    </cfRule>
  </conditionalFormatting>
  <conditionalFormatting sqref="N18">
    <cfRule type="cellIs" dxfId="1156" priority="1184" operator="equal">
      <formula>"A"</formula>
    </cfRule>
  </conditionalFormatting>
  <conditionalFormatting sqref="N18">
    <cfRule type="cellIs" dxfId="1155" priority="1183" operator="equal">
      <formula>"O"</formula>
    </cfRule>
  </conditionalFormatting>
  <conditionalFormatting sqref="N18">
    <cfRule type="cellIs" dxfId="1154" priority="1182" operator="equal">
      <formula>"E+N"</formula>
    </cfRule>
  </conditionalFormatting>
  <conditionalFormatting sqref="N18">
    <cfRule type="cellIs" dxfId="1153" priority="1181" operator="equal">
      <formula>"M+E"</formula>
    </cfRule>
  </conditionalFormatting>
  <conditionalFormatting sqref="F19">
    <cfRule type="cellIs" dxfId="1152" priority="1180" operator="equal">
      <formula>"A"</formula>
    </cfRule>
  </conditionalFormatting>
  <conditionalFormatting sqref="F19">
    <cfRule type="cellIs" dxfId="1151" priority="1179" operator="equal">
      <formula>"O"</formula>
    </cfRule>
  </conditionalFormatting>
  <conditionalFormatting sqref="F19">
    <cfRule type="cellIs" dxfId="1150" priority="1178" operator="equal">
      <formula>"E+N"</formula>
    </cfRule>
  </conditionalFormatting>
  <conditionalFormatting sqref="F19">
    <cfRule type="cellIs" dxfId="1149" priority="1177" operator="equal">
      <formula>"M+E"</formula>
    </cfRule>
  </conditionalFormatting>
  <conditionalFormatting sqref="N19">
    <cfRule type="cellIs" dxfId="1148" priority="1176" operator="equal">
      <formula>"A"</formula>
    </cfRule>
  </conditionalFormatting>
  <conditionalFormatting sqref="N19">
    <cfRule type="cellIs" dxfId="1147" priority="1175" operator="equal">
      <formula>"O"</formula>
    </cfRule>
  </conditionalFormatting>
  <conditionalFormatting sqref="N19">
    <cfRule type="cellIs" dxfId="1146" priority="1174" operator="equal">
      <formula>"E+N"</formula>
    </cfRule>
  </conditionalFormatting>
  <conditionalFormatting sqref="N19">
    <cfRule type="cellIs" dxfId="1145" priority="1173" operator="equal">
      <formula>"M+E"</formula>
    </cfRule>
  </conditionalFormatting>
  <conditionalFormatting sqref="L21">
    <cfRule type="cellIs" dxfId="1144" priority="1172" operator="equal">
      <formula>"A"</formula>
    </cfRule>
  </conditionalFormatting>
  <conditionalFormatting sqref="L21">
    <cfRule type="cellIs" dxfId="1143" priority="1171" operator="equal">
      <formula>"O"</formula>
    </cfRule>
  </conditionalFormatting>
  <conditionalFormatting sqref="L21">
    <cfRule type="cellIs" dxfId="1142" priority="1170" operator="equal">
      <formula>"E+N"</formula>
    </cfRule>
  </conditionalFormatting>
  <conditionalFormatting sqref="L21">
    <cfRule type="cellIs" dxfId="1141" priority="1169" operator="equal">
      <formula>"M+E"</formula>
    </cfRule>
  </conditionalFormatting>
  <conditionalFormatting sqref="F22">
    <cfRule type="cellIs" dxfId="1140" priority="1168" operator="equal">
      <formula>"A"</formula>
    </cfRule>
  </conditionalFormatting>
  <conditionalFormatting sqref="F22">
    <cfRule type="cellIs" dxfId="1139" priority="1167" operator="equal">
      <formula>"O"</formula>
    </cfRule>
  </conditionalFormatting>
  <conditionalFormatting sqref="F22">
    <cfRule type="cellIs" dxfId="1138" priority="1166" operator="equal">
      <formula>"E+N"</formula>
    </cfRule>
  </conditionalFormatting>
  <conditionalFormatting sqref="F22">
    <cfRule type="cellIs" dxfId="1137" priority="1165" operator="equal">
      <formula>"M+E"</formula>
    </cfRule>
  </conditionalFormatting>
  <conditionalFormatting sqref="E23">
    <cfRule type="cellIs" dxfId="1136" priority="1164" operator="equal">
      <formula>"A"</formula>
    </cfRule>
  </conditionalFormatting>
  <conditionalFormatting sqref="E23">
    <cfRule type="cellIs" dxfId="1135" priority="1163" operator="equal">
      <formula>"O"</formula>
    </cfRule>
  </conditionalFormatting>
  <conditionalFormatting sqref="E23">
    <cfRule type="cellIs" dxfId="1134" priority="1162" operator="equal">
      <formula>"E+N"</formula>
    </cfRule>
  </conditionalFormatting>
  <conditionalFormatting sqref="E23">
    <cfRule type="cellIs" dxfId="1133" priority="1161" operator="equal">
      <formula>"M+E"</formula>
    </cfRule>
  </conditionalFormatting>
  <conditionalFormatting sqref="L23">
    <cfRule type="cellIs" dxfId="1132" priority="1160" operator="equal">
      <formula>"A"</formula>
    </cfRule>
  </conditionalFormatting>
  <conditionalFormatting sqref="L23">
    <cfRule type="cellIs" dxfId="1131" priority="1159" operator="equal">
      <formula>"O"</formula>
    </cfRule>
  </conditionalFormatting>
  <conditionalFormatting sqref="L23">
    <cfRule type="cellIs" dxfId="1130" priority="1158" operator="equal">
      <formula>"E+N"</formula>
    </cfRule>
  </conditionalFormatting>
  <conditionalFormatting sqref="L23">
    <cfRule type="cellIs" dxfId="1129" priority="1157" operator="equal">
      <formula>"M+E"</formula>
    </cfRule>
  </conditionalFormatting>
  <conditionalFormatting sqref="M22">
    <cfRule type="cellIs" dxfId="1128" priority="1156" operator="equal">
      <formula>"A"</formula>
    </cfRule>
  </conditionalFormatting>
  <conditionalFormatting sqref="M22">
    <cfRule type="cellIs" dxfId="1127" priority="1155" operator="equal">
      <formula>"O"</formula>
    </cfRule>
  </conditionalFormatting>
  <conditionalFormatting sqref="M22">
    <cfRule type="cellIs" dxfId="1126" priority="1154" operator="equal">
      <formula>"E+N"</formula>
    </cfRule>
  </conditionalFormatting>
  <conditionalFormatting sqref="M22">
    <cfRule type="cellIs" dxfId="1125" priority="1153" operator="equal">
      <formula>"M+E"</formula>
    </cfRule>
  </conditionalFormatting>
  <conditionalFormatting sqref="I24">
    <cfRule type="cellIs" dxfId="1124" priority="1152" operator="equal">
      <formula>"A"</formula>
    </cfRule>
  </conditionalFormatting>
  <conditionalFormatting sqref="I24">
    <cfRule type="cellIs" dxfId="1123" priority="1151" operator="equal">
      <formula>"O"</formula>
    </cfRule>
  </conditionalFormatting>
  <conditionalFormatting sqref="I24">
    <cfRule type="cellIs" dxfId="1122" priority="1150" operator="equal">
      <formula>"E+N"</formula>
    </cfRule>
  </conditionalFormatting>
  <conditionalFormatting sqref="I24">
    <cfRule type="cellIs" dxfId="1121" priority="1149" operator="equal">
      <formula>"M+E"</formula>
    </cfRule>
  </conditionalFormatting>
  <conditionalFormatting sqref="O24">
    <cfRule type="cellIs" dxfId="1120" priority="1148" operator="equal">
      <formula>"A"</formula>
    </cfRule>
  </conditionalFormatting>
  <conditionalFormatting sqref="O24">
    <cfRule type="cellIs" dxfId="1119" priority="1147" operator="equal">
      <formula>"O"</formula>
    </cfRule>
  </conditionalFormatting>
  <conditionalFormatting sqref="O24">
    <cfRule type="cellIs" dxfId="1118" priority="1146" operator="equal">
      <formula>"E+N"</formula>
    </cfRule>
  </conditionalFormatting>
  <conditionalFormatting sqref="O24">
    <cfRule type="cellIs" dxfId="1117" priority="1145" operator="equal">
      <formula>"M+E"</formula>
    </cfRule>
  </conditionalFormatting>
  <conditionalFormatting sqref="J25">
    <cfRule type="cellIs" dxfId="1116" priority="1144" operator="equal">
      <formula>"A"</formula>
    </cfRule>
  </conditionalFormatting>
  <conditionalFormatting sqref="J25">
    <cfRule type="cellIs" dxfId="1115" priority="1143" operator="equal">
      <formula>"O"</formula>
    </cfRule>
  </conditionalFormatting>
  <conditionalFormatting sqref="J25">
    <cfRule type="cellIs" dxfId="1114" priority="1142" operator="equal">
      <formula>"E+N"</formula>
    </cfRule>
  </conditionalFormatting>
  <conditionalFormatting sqref="J25">
    <cfRule type="cellIs" dxfId="1113" priority="1141" operator="equal">
      <formula>"M+E"</formula>
    </cfRule>
  </conditionalFormatting>
  <conditionalFormatting sqref="L26">
    <cfRule type="cellIs" dxfId="1112" priority="1140" operator="equal">
      <formula>"A"</formula>
    </cfRule>
  </conditionalFormatting>
  <conditionalFormatting sqref="L26">
    <cfRule type="cellIs" dxfId="1111" priority="1139" operator="equal">
      <formula>"O"</formula>
    </cfRule>
  </conditionalFormatting>
  <conditionalFormatting sqref="L26">
    <cfRule type="cellIs" dxfId="1110" priority="1138" operator="equal">
      <formula>"E+N"</formula>
    </cfRule>
  </conditionalFormatting>
  <conditionalFormatting sqref="L26">
    <cfRule type="cellIs" dxfId="1109" priority="1137" operator="equal">
      <formula>"M+E"</formula>
    </cfRule>
  </conditionalFormatting>
  <conditionalFormatting sqref="I27">
    <cfRule type="cellIs" dxfId="1108" priority="1136" operator="equal">
      <formula>"A"</formula>
    </cfRule>
  </conditionalFormatting>
  <conditionalFormatting sqref="I27">
    <cfRule type="cellIs" dxfId="1107" priority="1135" operator="equal">
      <formula>"O"</formula>
    </cfRule>
  </conditionalFormatting>
  <conditionalFormatting sqref="I27">
    <cfRule type="cellIs" dxfId="1106" priority="1134" operator="equal">
      <formula>"E+N"</formula>
    </cfRule>
  </conditionalFormatting>
  <conditionalFormatting sqref="I27">
    <cfRule type="cellIs" dxfId="1105" priority="1133" operator="equal">
      <formula>"M+E"</formula>
    </cfRule>
  </conditionalFormatting>
  <conditionalFormatting sqref="M29">
    <cfRule type="cellIs" dxfId="1104" priority="1132" operator="equal">
      <formula>"A"</formula>
    </cfRule>
  </conditionalFormatting>
  <conditionalFormatting sqref="M29">
    <cfRule type="cellIs" dxfId="1103" priority="1131" operator="equal">
      <formula>"O"</formula>
    </cfRule>
  </conditionalFormatting>
  <conditionalFormatting sqref="M29">
    <cfRule type="cellIs" dxfId="1102" priority="1130" operator="equal">
      <formula>"E+N"</formula>
    </cfRule>
  </conditionalFormatting>
  <conditionalFormatting sqref="M29">
    <cfRule type="cellIs" dxfId="1101" priority="1129" operator="equal">
      <formula>"M+E"</formula>
    </cfRule>
  </conditionalFormatting>
  <conditionalFormatting sqref="O28">
    <cfRule type="cellIs" dxfId="1100" priority="1128" operator="equal">
      <formula>"A"</formula>
    </cfRule>
  </conditionalFormatting>
  <conditionalFormatting sqref="O28">
    <cfRule type="cellIs" dxfId="1099" priority="1127" operator="equal">
      <formula>"O"</formula>
    </cfRule>
  </conditionalFormatting>
  <conditionalFormatting sqref="O28">
    <cfRule type="cellIs" dxfId="1098" priority="1126" operator="equal">
      <formula>"E+N"</formula>
    </cfRule>
  </conditionalFormatting>
  <conditionalFormatting sqref="O28">
    <cfRule type="cellIs" dxfId="1097" priority="1125" operator="equal">
      <formula>"M+E"</formula>
    </cfRule>
  </conditionalFormatting>
  <conditionalFormatting sqref="E30">
    <cfRule type="cellIs" dxfId="1096" priority="1124" operator="equal">
      <formula>"A"</formula>
    </cfRule>
  </conditionalFormatting>
  <conditionalFormatting sqref="E30">
    <cfRule type="cellIs" dxfId="1095" priority="1123" operator="equal">
      <formula>"O"</formula>
    </cfRule>
  </conditionalFormatting>
  <conditionalFormatting sqref="E30">
    <cfRule type="cellIs" dxfId="1094" priority="1122" operator="equal">
      <formula>"E+N"</formula>
    </cfRule>
  </conditionalFormatting>
  <conditionalFormatting sqref="E30">
    <cfRule type="cellIs" dxfId="1093" priority="1121" operator="equal">
      <formula>"M+E"</formula>
    </cfRule>
  </conditionalFormatting>
  <conditionalFormatting sqref="L30">
    <cfRule type="cellIs" dxfId="1092" priority="1120" operator="equal">
      <formula>"A"</formula>
    </cfRule>
  </conditionalFormatting>
  <conditionalFormatting sqref="L30">
    <cfRule type="cellIs" dxfId="1091" priority="1119" operator="equal">
      <formula>"O"</formula>
    </cfRule>
  </conditionalFormatting>
  <conditionalFormatting sqref="L30">
    <cfRule type="cellIs" dxfId="1090" priority="1118" operator="equal">
      <formula>"E+N"</formula>
    </cfRule>
  </conditionalFormatting>
  <conditionalFormatting sqref="L30">
    <cfRule type="cellIs" dxfId="1089" priority="1117" operator="equal">
      <formula>"M+E"</formula>
    </cfRule>
  </conditionalFormatting>
  <conditionalFormatting sqref="H31">
    <cfRule type="cellIs" dxfId="1088" priority="1116" operator="equal">
      <formula>"A"</formula>
    </cfRule>
  </conditionalFormatting>
  <conditionalFormatting sqref="H31">
    <cfRule type="cellIs" dxfId="1087" priority="1115" operator="equal">
      <formula>"O"</formula>
    </cfRule>
  </conditionalFormatting>
  <conditionalFormatting sqref="H31">
    <cfRule type="cellIs" dxfId="1086" priority="1114" operator="equal">
      <formula>"E+N"</formula>
    </cfRule>
  </conditionalFormatting>
  <conditionalFormatting sqref="H31">
    <cfRule type="cellIs" dxfId="1085" priority="1113" operator="equal">
      <formula>"M+E"</formula>
    </cfRule>
  </conditionalFormatting>
  <conditionalFormatting sqref="O31">
    <cfRule type="cellIs" dxfId="1084" priority="1112" operator="equal">
      <formula>"A"</formula>
    </cfRule>
  </conditionalFormatting>
  <conditionalFormatting sqref="O31">
    <cfRule type="cellIs" dxfId="1083" priority="1111" operator="equal">
      <formula>"O"</formula>
    </cfRule>
  </conditionalFormatting>
  <conditionalFormatting sqref="O31">
    <cfRule type="cellIs" dxfId="1082" priority="1110" operator="equal">
      <formula>"E+N"</formula>
    </cfRule>
  </conditionalFormatting>
  <conditionalFormatting sqref="O31">
    <cfRule type="cellIs" dxfId="1081" priority="1109" operator="equal">
      <formula>"M+E"</formula>
    </cfRule>
  </conditionalFormatting>
  <conditionalFormatting sqref="H33">
    <cfRule type="cellIs" dxfId="1080" priority="1108" operator="equal">
      <formula>"A"</formula>
    </cfRule>
  </conditionalFormatting>
  <conditionalFormatting sqref="H33">
    <cfRule type="cellIs" dxfId="1079" priority="1107" operator="equal">
      <formula>"O"</formula>
    </cfRule>
  </conditionalFormatting>
  <conditionalFormatting sqref="H33">
    <cfRule type="cellIs" dxfId="1078" priority="1106" operator="equal">
      <formula>"E+N"</formula>
    </cfRule>
  </conditionalFormatting>
  <conditionalFormatting sqref="H33">
    <cfRule type="cellIs" dxfId="1077" priority="1105" operator="equal">
      <formula>"M+E"</formula>
    </cfRule>
  </conditionalFormatting>
  <conditionalFormatting sqref="O33">
    <cfRule type="cellIs" dxfId="1076" priority="1104" operator="equal">
      <formula>"A"</formula>
    </cfRule>
  </conditionalFormatting>
  <conditionalFormatting sqref="O33">
    <cfRule type="cellIs" dxfId="1075" priority="1103" operator="equal">
      <formula>"O"</formula>
    </cfRule>
  </conditionalFormatting>
  <conditionalFormatting sqref="O33">
    <cfRule type="cellIs" dxfId="1074" priority="1102" operator="equal">
      <formula>"E+N"</formula>
    </cfRule>
  </conditionalFormatting>
  <conditionalFormatting sqref="O33">
    <cfRule type="cellIs" dxfId="1073" priority="1101" operator="equal">
      <formula>"M+E"</formula>
    </cfRule>
  </conditionalFormatting>
  <conditionalFormatting sqref="I34">
    <cfRule type="cellIs" dxfId="1072" priority="1100" operator="equal">
      <formula>"A"</formula>
    </cfRule>
  </conditionalFormatting>
  <conditionalFormatting sqref="I34">
    <cfRule type="cellIs" dxfId="1071" priority="1099" operator="equal">
      <formula>"O"</formula>
    </cfRule>
  </conditionalFormatting>
  <conditionalFormatting sqref="I34">
    <cfRule type="cellIs" dxfId="1070" priority="1098" operator="equal">
      <formula>"E+N"</formula>
    </cfRule>
  </conditionalFormatting>
  <conditionalFormatting sqref="I34">
    <cfRule type="cellIs" dxfId="1069" priority="1097" operator="equal">
      <formula>"M+E"</formula>
    </cfRule>
  </conditionalFormatting>
  <conditionalFormatting sqref="F35">
    <cfRule type="cellIs" dxfId="1068" priority="1096" operator="equal">
      <formula>"A"</formula>
    </cfRule>
  </conditionalFormatting>
  <conditionalFormatting sqref="F35">
    <cfRule type="cellIs" dxfId="1067" priority="1095" operator="equal">
      <formula>"O"</formula>
    </cfRule>
  </conditionalFormatting>
  <conditionalFormatting sqref="F35">
    <cfRule type="cellIs" dxfId="1066" priority="1094" operator="equal">
      <formula>"E+N"</formula>
    </cfRule>
  </conditionalFormatting>
  <conditionalFormatting sqref="F35">
    <cfRule type="cellIs" dxfId="1065" priority="1093" operator="equal">
      <formula>"M+E"</formula>
    </cfRule>
  </conditionalFormatting>
  <conditionalFormatting sqref="M35">
    <cfRule type="cellIs" dxfId="1064" priority="1092" operator="equal">
      <formula>"A"</formula>
    </cfRule>
  </conditionalFormatting>
  <conditionalFormatting sqref="M35">
    <cfRule type="cellIs" dxfId="1063" priority="1091" operator="equal">
      <formula>"O"</formula>
    </cfRule>
  </conditionalFormatting>
  <conditionalFormatting sqref="M35">
    <cfRule type="cellIs" dxfId="1062" priority="1090" operator="equal">
      <formula>"E+N"</formula>
    </cfRule>
  </conditionalFormatting>
  <conditionalFormatting sqref="M35">
    <cfRule type="cellIs" dxfId="1061" priority="1089" operator="equal">
      <formula>"M+E"</formula>
    </cfRule>
  </conditionalFormatting>
  <conditionalFormatting sqref="E36">
    <cfRule type="cellIs" dxfId="1060" priority="1088" operator="equal">
      <formula>"A"</formula>
    </cfRule>
  </conditionalFormatting>
  <conditionalFormatting sqref="E36">
    <cfRule type="cellIs" dxfId="1059" priority="1087" operator="equal">
      <formula>"O"</formula>
    </cfRule>
  </conditionalFormatting>
  <conditionalFormatting sqref="E36">
    <cfRule type="cellIs" dxfId="1058" priority="1086" operator="equal">
      <formula>"E+N"</formula>
    </cfRule>
  </conditionalFormatting>
  <conditionalFormatting sqref="E36">
    <cfRule type="cellIs" dxfId="1057" priority="1085" operator="equal">
      <formula>"M+E"</formula>
    </cfRule>
  </conditionalFormatting>
  <conditionalFormatting sqref="K36">
    <cfRule type="cellIs" dxfId="1056" priority="1084" operator="equal">
      <formula>"A"</formula>
    </cfRule>
  </conditionalFormatting>
  <conditionalFormatting sqref="K36">
    <cfRule type="cellIs" dxfId="1055" priority="1083" operator="equal">
      <formula>"O"</formula>
    </cfRule>
  </conditionalFormatting>
  <conditionalFormatting sqref="K36">
    <cfRule type="cellIs" dxfId="1054" priority="1082" operator="equal">
      <formula>"E+N"</formula>
    </cfRule>
  </conditionalFormatting>
  <conditionalFormatting sqref="K36">
    <cfRule type="cellIs" dxfId="1053" priority="1081" operator="equal">
      <formula>"M+E"</formula>
    </cfRule>
  </conditionalFormatting>
  <conditionalFormatting sqref="J38">
    <cfRule type="cellIs" dxfId="1052" priority="1080" operator="equal">
      <formula>"A"</formula>
    </cfRule>
  </conditionalFormatting>
  <conditionalFormatting sqref="J38">
    <cfRule type="cellIs" dxfId="1051" priority="1079" operator="equal">
      <formula>"O"</formula>
    </cfRule>
  </conditionalFormatting>
  <conditionalFormatting sqref="J38">
    <cfRule type="cellIs" dxfId="1050" priority="1078" operator="equal">
      <formula>"E+N"</formula>
    </cfRule>
  </conditionalFormatting>
  <conditionalFormatting sqref="J38">
    <cfRule type="cellIs" dxfId="1049" priority="1077" operator="equal">
      <formula>"M+E"</formula>
    </cfRule>
  </conditionalFormatting>
  <conditionalFormatting sqref="M37">
    <cfRule type="cellIs" dxfId="1048" priority="1076" operator="equal">
      <formula>"A"</formula>
    </cfRule>
  </conditionalFormatting>
  <conditionalFormatting sqref="M37">
    <cfRule type="cellIs" dxfId="1047" priority="1075" operator="equal">
      <formula>"O"</formula>
    </cfRule>
  </conditionalFormatting>
  <conditionalFormatting sqref="M37">
    <cfRule type="cellIs" dxfId="1046" priority="1074" operator="equal">
      <formula>"E+N"</formula>
    </cfRule>
  </conditionalFormatting>
  <conditionalFormatting sqref="M37">
    <cfRule type="cellIs" dxfId="1045" priority="1073" operator="equal">
      <formula>"M+E"</formula>
    </cfRule>
  </conditionalFormatting>
  <conditionalFormatting sqref="G39">
    <cfRule type="cellIs" dxfId="1044" priority="1072" operator="equal">
      <formula>"A"</formula>
    </cfRule>
  </conditionalFormatting>
  <conditionalFormatting sqref="G39">
    <cfRule type="cellIs" dxfId="1043" priority="1071" operator="equal">
      <formula>"O"</formula>
    </cfRule>
  </conditionalFormatting>
  <conditionalFormatting sqref="G39">
    <cfRule type="cellIs" dxfId="1042" priority="1070" operator="equal">
      <formula>"E+N"</formula>
    </cfRule>
  </conditionalFormatting>
  <conditionalFormatting sqref="G39">
    <cfRule type="cellIs" dxfId="1041" priority="1069" operator="equal">
      <formula>"M+E"</formula>
    </cfRule>
  </conditionalFormatting>
  <conditionalFormatting sqref="O39">
    <cfRule type="cellIs" dxfId="1040" priority="1068" operator="equal">
      <formula>"A"</formula>
    </cfRule>
  </conditionalFormatting>
  <conditionalFormatting sqref="O39">
    <cfRule type="cellIs" dxfId="1039" priority="1067" operator="equal">
      <formula>"O"</formula>
    </cfRule>
  </conditionalFormatting>
  <conditionalFormatting sqref="O39">
    <cfRule type="cellIs" dxfId="1038" priority="1066" operator="equal">
      <formula>"E+N"</formula>
    </cfRule>
  </conditionalFormatting>
  <conditionalFormatting sqref="O39">
    <cfRule type="cellIs" dxfId="1037" priority="1065" operator="equal">
      <formula>"M+E"</formula>
    </cfRule>
  </conditionalFormatting>
  <conditionalFormatting sqref="K40">
    <cfRule type="cellIs" dxfId="1036" priority="1064" operator="equal">
      <formula>"A"</formula>
    </cfRule>
  </conditionalFormatting>
  <conditionalFormatting sqref="K40">
    <cfRule type="cellIs" dxfId="1035" priority="1063" operator="equal">
      <formula>"O"</formula>
    </cfRule>
  </conditionalFormatting>
  <conditionalFormatting sqref="K40">
    <cfRule type="cellIs" dxfId="1034" priority="1062" operator="equal">
      <formula>"E+N"</formula>
    </cfRule>
  </conditionalFormatting>
  <conditionalFormatting sqref="K40">
    <cfRule type="cellIs" dxfId="1033" priority="1061" operator="equal">
      <formula>"M+E"</formula>
    </cfRule>
  </conditionalFormatting>
  <conditionalFormatting sqref="F41">
    <cfRule type="cellIs" dxfId="1032" priority="1060" operator="equal">
      <formula>"A"</formula>
    </cfRule>
  </conditionalFormatting>
  <conditionalFormatting sqref="F41">
    <cfRule type="cellIs" dxfId="1031" priority="1059" operator="equal">
      <formula>"O"</formula>
    </cfRule>
  </conditionalFormatting>
  <conditionalFormatting sqref="F41">
    <cfRule type="cellIs" dxfId="1030" priority="1058" operator="equal">
      <formula>"E+N"</formula>
    </cfRule>
  </conditionalFormatting>
  <conditionalFormatting sqref="F41">
    <cfRule type="cellIs" dxfId="1029" priority="1057" operator="equal">
      <formula>"M+E"</formula>
    </cfRule>
  </conditionalFormatting>
  <conditionalFormatting sqref="M41">
    <cfRule type="cellIs" dxfId="1028" priority="1056" operator="equal">
      <formula>"A"</formula>
    </cfRule>
  </conditionalFormatting>
  <conditionalFormatting sqref="M41">
    <cfRule type="cellIs" dxfId="1027" priority="1055" operator="equal">
      <formula>"O"</formula>
    </cfRule>
  </conditionalFormatting>
  <conditionalFormatting sqref="M41">
    <cfRule type="cellIs" dxfId="1026" priority="1054" operator="equal">
      <formula>"E+N"</formula>
    </cfRule>
  </conditionalFormatting>
  <conditionalFormatting sqref="M41">
    <cfRule type="cellIs" dxfId="1025" priority="1053" operator="equal">
      <formula>"M+E"</formula>
    </cfRule>
  </conditionalFormatting>
  <conditionalFormatting sqref="I43">
    <cfRule type="cellIs" dxfId="1024" priority="1052" operator="equal">
      <formula>"A"</formula>
    </cfRule>
  </conditionalFormatting>
  <conditionalFormatting sqref="I43">
    <cfRule type="cellIs" dxfId="1023" priority="1051" operator="equal">
      <formula>"O"</formula>
    </cfRule>
  </conditionalFormatting>
  <conditionalFormatting sqref="I43">
    <cfRule type="cellIs" dxfId="1022" priority="1050" operator="equal">
      <formula>"E+N"</formula>
    </cfRule>
  </conditionalFormatting>
  <conditionalFormatting sqref="I43">
    <cfRule type="cellIs" dxfId="1021" priority="1049" operator="equal">
      <formula>"M+E"</formula>
    </cfRule>
  </conditionalFormatting>
  <conditionalFormatting sqref="O43">
    <cfRule type="cellIs" dxfId="1020" priority="1048" operator="equal">
      <formula>"A"</formula>
    </cfRule>
  </conditionalFormatting>
  <conditionalFormatting sqref="O43">
    <cfRule type="cellIs" dxfId="1019" priority="1047" operator="equal">
      <formula>"O"</formula>
    </cfRule>
  </conditionalFormatting>
  <conditionalFormatting sqref="O43">
    <cfRule type="cellIs" dxfId="1018" priority="1046" operator="equal">
      <formula>"E+N"</formula>
    </cfRule>
  </conditionalFormatting>
  <conditionalFormatting sqref="O43">
    <cfRule type="cellIs" dxfId="1017" priority="1045" operator="equal">
      <formula>"M+E"</formula>
    </cfRule>
  </conditionalFormatting>
  <conditionalFormatting sqref="F44">
    <cfRule type="cellIs" dxfId="1016" priority="1044" operator="equal">
      <formula>"A"</formula>
    </cfRule>
  </conditionalFormatting>
  <conditionalFormatting sqref="F44">
    <cfRule type="cellIs" dxfId="1015" priority="1043" operator="equal">
      <formula>"O"</formula>
    </cfRule>
  </conditionalFormatting>
  <conditionalFormatting sqref="F44">
    <cfRule type="cellIs" dxfId="1014" priority="1042" operator="equal">
      <formula>"E+N"</formula>
    </cfRule>
  </conditionalFormatting>
  <conditionalFormatting sqref="F44">
    <cfRule type="cellIs" dxfId="1013" priority="1041" operator="equal">
      <formula>"M+E"</formula>
    </cfRule>
  </conditionalFormatting>
  <conditionalFormatting sqref="M44">
    <cfRule type="cellIs" dxfId="1012" priority="1040" operator="equal">
      <formula>"A"</formula>
    </cfRule>
  </conditionalFormatting>
  <conditionalFormatting sqref="M44">
    <cfRule type="cellIs" dxfId="1011" priority="1039" operator="equal">
      <formula>"O"</formula>
    </cfRule>
  </conditionalFormatting>
  <conditionalFormatting sqref="M44">
    <cfRule type="cellIs" dxfId="1010" priority="1038" operator="equal">
      <formula>"E+N"</formula>
    </cfRule>
  </conditionalFormatting>
  <conditionalFormatting sqref="M44">
    <cfRule type="cellIs" dxfId="1009" priority="1037" operator="equal">
      <formula>"M+E"</formula>
    </cfRule>
  </conditionalFormatting>
  <conditionalFormatting sqref="G45">
    <cfRule type="cellIs" dxfId="1008" priority="1036" operator="equal">
      <formula>"A"</formula>
    </cfRule>
  </conditionalFormatting>
  <conditionalFormatting sqref="G45">
    <cfRule type="cellIs" dxfId="1007" priority="1035" operator="equal">
      <formula>"O"</formula>
    </cfRule>
  </conditionalFormatting>
  <conditionalFormatting sqref="G45">
    <cfRule type="cellIs" dxfId="1006" priority="1034" operator="equal">
      <formula>"E+N"</formula>
    </cfRule>
  </conditionalFormatting>
  <conditionalFormatting sqref="G45">
    <cfRule type="cellIs" dxfId="1005" priority="1033" operator="equal">
      <formula>"M+E"</formula>
    </cfRule>
  </conditionalFormatting>
  <conditionalFormatting sqref="N45">
    <cfRule type="cellIs" dxfId="1004" priority="1032" operator="equal">
      <formula>"A"</formula>
    </cfRule>
  </conditionalFormatting>
  <conditionalFormatting sqref="N45">
    <cfRule type="cellIs" dxfId="1003" priority="1031" operator="equal">
      <formula>"O"</formula>
    </cfRule>
  </conditionalFormatting>
  <conditionalFormatting sqref="N45">
    <cfRule type="cellIs" dxfId="1002" priority="1030" operator="equal">
      <formula>"E+N"</formula>
    </cfRule>
  </conditionalFormatting>
  <conditionalFormatting sqref="N45">
    <cfRule type="cellIs" dxfId="1001" priority="1029" operator="equal">
      <formula>"M+E"</formula>
    </cfRule>
  </conditionalFormatting>
  <conditionalFormatting sqref="K46">
    <cfRule type="cellIs" dxfId="1000" priority="1028" operator="equal">
      <formula>"A"</formula>
    </cfRule>
  </conditionalFormatting>
  <conditionalFormatting sqref="K46">
    <cfRule type="cellIs" dxfId="999" priority="1027" operator="equal">
      <formula>"O"</formula>
    </cfRule>
  </conditionalFormatting>
  <conditionalFormatting sqref="K46">
    <cfRule type="cellIs" dxfId="998" priority="1026" operator="equal">
      <formula>"E+N"</formula>
    </cfRule>
  </conditionalFormatting>
  <conditionalFormatting sqref="K46">
    <cfRule type="cellIs" dxfId="997" priority="1025" operator="equal">
      <formula>"M+E"</formula>
    </cfRule>
  </conditionalFormatting>
  <conditionalFormatting sqref="J47">
    <cfRule type="cellIs" dxfId="996" priority="1024" operator="equal">
      <formula>"A"</formula>
    </cfRule>
  </conditionalFormatting>
  <conditionalFormatting sqref="J47">
    <cfRule type="cellIs" dxfId="995" priority="1023" operator="equal">
      <formula>"O"</formula>
    </cfRule>
  </conditionalFormatting>
  <conditionalFormatting sqref="J47">
    <cfRule type="cellIs" dxfId="994" priority="1022" operator="equal">
      <formula>"E+N"</formula>
    </cfRule>
  </conditionalFormatting>
  <conditionalFormatting sqref="J47">
    <cfRule type="cellIs" dxfId="993" priority="1021" operator="equal">
      <formula>"M+E"</formula>
    </cfRule>
  </conditionalFormatting>
  <conditionalFormatting sqref="G32">
    <cfRule type="cellIs" dxfId="992" priority="1020" operator="equal">
      <formula>"A"</formula>
    </cfRule>
  </conditionalFormatting>
  <conditionalFormatting sqref="G32">
    <cfRule type="cellIs" dxfId="991" priority="1019" operator="equal">
      <formula>"O"</formula>
    </cfRule>
  </conditionalFormatting>
  <conditionalFormatting sqref="G32">
    <cfRule type="cellIs" dxfId="990" priority="1018" operator="equal">
      <formula>"E+N"</formula>
    </cfRule>
  </conditionalFormatting>
  <conditionalFormatting sqref="G32">
    <cfRule type="cellIs" dxfId="989" priority="1017" operator="equal">
      <formula>"M+E"</formula>
    </cfRule>
  </conditionalFormatting>
  <conditionalFormatting sqref="P8:P9">
    <cfRule type="cellIs" dxfId="988" priority="1012" operator="equal">
      <formula>"A"</formula>
    </cfRule>
  </conditionalFormatting>
  <conditionalFormatting sqref="P8:P9">
    <cfRule type="cellIs" dxfId="987" priority="1013" operator="equal">
      <formula>"O"</formula>
    </cfRule>
  </conditionalFormatting>
  <conditionalFormatting sqref="P8:P9">
    <cfRule type="cellIs" dxfId="986" priority="1014" operator="equal">
      <formula>"E+N"</formula>
    </cfRule>
  </conditionalFormatting>
  <conditionalFormatting sqref="P8:P9">
    <cfRule type="cellIs" dxfId="985" priority="1015" operator="equal">
      <formula>"M+E"</formula>
    </cfRule>
  </conditionalFormatting>
  <conditionalFormatting sqref="P10">
    <cfRule type="cellIs" dxfId="984" priority="1010" operator="equal">
      <formula>"A"</formula>
    </cfRule>
  </conditionalFormatting>
  <conditionalFormatting sqref="P10">
    <cfRule type="cellIs" dxfId="983" priority="1009" operator="equal">
      <formula>"O"</formula>
    </cfRule>
  </conditionalFormatting>
  <conditionalFormatting sqref="P10">
    <cfRule type="cellIs" dxfId="982" priority="1008" operator="equal">
      <formula>"E+N"</formula>
    </cfRule>
  </conditionalFormatting>
  <conditionalFormatting sqref="P10">
    <cfRule type="cellIs" dxfId="981" priority="1007" operator="equal">
      <formula>"M+E"</formula>
    </cfRule>
  </conditionalFormatting>
  <conditionalFormatting sqref="P13">
    <cfRule type="cellIs" dxfId="980" priority="1006" operator="equal">
      <formula>"A"</formula>
    </cfRule>
  </conditionalFormatting>
  <conditionalFormatting sqref="P13">
    <cfRule type="cellIs" dxfId="979" priority="1005" operator="equal">
      <formula>"O"</formula>
    </cfRule>
  </conditionalFormatting>
  <conditionalFormatting sqref="P13">
    <cfRule type="cellIs" dxfId="978" priority="1004" operator="equal">
      <formula>"E+N"</formula>
    </cfRule>
  </conditionalFormatting>
  <conditionalFormatting sqref="P13">
    <cfRule type="cellIs" dxfId="977" priority="1003" operator="equal">
      <formula>"M+E"</formula>
    </cfRule>
  </conditionalFormatting>
  <conditionalFormatting sqref="P21">
    <cfRule type="cellIs" dxfId="976" priority="1002" operator="equal">
      <formula>"A"</formula>
    </cfRule>
  </conditionalFormatting>
  <conditionalFormatting sqref="P21">
    <cfRule type="cellIs" dxfId="975" priority="1001" operator="equal">
      <formula>"O"</formula>
    </cfRule>
  </conditionalFormatting>
  <conditionalFormatting sqref="P21">
    <cfRule type="cellIs" dxfId="974" priority="1000" operator="equal">
      <formula>"E+N"</formula>
    </cfRule>
  </conditionalFormatting>
  <conditionalFormatting sqref="P21">
    <cfRule type="cellIs" dxfId="973" priority="999" operator="equal">
      <formula>"M+E"</formula>
    </cfRule>
  </conditionalFormatting>
  <conditionalFormatting sqref="P31">
    <cfRule type="cellIs" dxfId="972" priority="998" operator="equal">
      <formula>"A"</formula>
    </cfRule>
  </conditionalFormatting>
  <conditionalFormatting sqref="P31">
    <cfRule type="cellIs" dxfId="971" priority="997" operator="equal">
      <formula>"O"</formula>
    </cfRule>
  </conditionalFormatting>
  <conditionalFormatting sqref="P31">
    <cfRule type="cellIs" dxfId="970" priority="996" operator="equal">
      <formula>"E+N"</formula>
    </cfRule>
  </conditionalFormatting>
  <conditionalFormatting sqref="P31">
    <cfRule type="cellIs" dxfId="969" priority="995" operator="equal">
      <formula>"M+E"</formula>
    </cfRule>
  </conditionalFormatting>
  <conditionalFormatting sqref="P36">
    <cfRule type="cellIs" dxfId="968" priority="990" operator="equal">
      <formula>"A"</formula>
    </cfRule>
  </conditionalFormatting>
  <conditionalFormatting sqref="P36">
    <cfRule type="cellIs" dxfId="967" priority="989" operator="equal">
      <formula>"O"</formula>
    </cfRule>
  </conditionalFormatting>
  <conditionalFormatting sqref="P36">
    <cfRule type="cellIs" dxfId="966" priority="988" operator="equal">
      <formula>"E+N"</formula>
    </cfRule>
  </conditionalFormatting>
  <conditionalFormatting sqref="P36">
    <cfRule type="cellIs" dxfId="965" priority="987" operator="equal">
      <formula>"M+E"</formula>
    </cfRule>
  </conditionalFormatting>
  <conditionalFormatting sqref="P24">
    <cfRule type="cellIs" dxfId="964" priority="986" operator="equal">
      <formula>"A"</formula>
    </cfRule>
  </conditionalFormatting>
  <conditionalFormatting sqref="P24">
    <cfRule type="cellIs" dxfId="963" priority="985" operator="equal">
      <formula>"O"</formula>
    </cfRule>
  </conditionalFormatting>
  <conditionalFormatting sqref="P24">
    <cfRule type="cellIs" dxfId="962" priority="984" operator="equal">
      <formula>"E+N"</formula>
    </cfRule>
  </conditionalFormatting>
  <conditionalFormatting sqref="P24">
    <cfRule type="cellIs" dxfId="961" priority="983" operator="equal">
      <formula>"M+E"</formula>
    </cfRule>
  </conditionalFormatting>
  <conditionalFormatting sqref="P25">
    <cfRule type="cellIs" dxfId="960" priority="982" operator="equal">
      <formula>"A"</formula>
    </cfRule>
  </conditionalFormatting>
  <conditionalFormatting sqref="P25">
    <cfRule type="cellIs" dxfId="959" priority="981" operator="equal">
      <formula>"O"</formula>
    </cfRule>
  </conditionalFormatting>
  <conditionalFormatting sqref="P25">
    <cfRule type="cellIs" dxfId="958" priority="980" operator="equal">
      <formula>"E+N"</formula>
    </cfRule>
  </conditionalFormatting>
  <conditionalFormatting sqref="P25">
    <cfRule type="cellIs" dxfId="957" priority="979" operator="equal">
      <formula>"M+E"</formula>
    </cfRule>
  </conditionalFormatting>
  <conditionalFormatting sqref="P41">
    <cfRule type="cellIs" dxfId="956" priority="978" operator="equal">
      <formula>"A"</formula>
    </cfRule>
  </conditionalFormatting>
  <conditionalFormatting sqref="P41">
    <cfRule type="cellIs" dxfId="955" priority="977" operator="equal">
      <formula>"O"</formula>
    </cfRule>
  </conditionalFormatting>
  <conditionalFormatting sqref="P41">
    <cfRule type="cellIs" dxfId="954" priority="976" operator="equal">
      <formula>"E+N"</formula>
    </cfRule>
  </conditionalFormatting>
  <conditionalFormatting sqref="P41">
    <cfRule type="cellIs" dxfId="953" priority="975" operator="equal">
      <formula>"M+E"</formula>
    </cfRule>
  </conditionalFormatting>
  <conditionalFormatting sqref="P34">
    <cfRule type="cellIs" dxfId="952" priority="974" operator="equal">
      <formula>"A"</formula>
    </cfRule>
  </conditionalFormatting>
  <conditionalFormatting sqref="P34">
    <cfRule type="cellIs" dxfId="951" priority="973" operator="equal">
      <formula>"O"</formula>
    </cfRule>
  </conditionalFormatting>
  <conditionalFormatting sqref="P34">
    <cfRule type="cellIs" dxfId="950" priority="972" operator="equal">
      <formula>"E+N"</formula>
    </cfRule>
  </conditionalFormatting>
  <conditionalFormatting sqref="P34">
    <cfRule type="cellIs" dxfId="949" priority="971" operator="equal">
      <formula>"M+E"</formula>
    </cfRule>
  </conditionalFormatting>
  <conditionalFormatting sqref="P29">
    <cfRule type="cellIs" dxfId="948" priority="970" operator="equal">
      <formula>"A"</formula>
    </cfRule>
  </conditionalFormatting>
  <conditionalFormatting sqref="P29">
    <cfRule type="cellIs" dxfId="947" priority="969" operator="equal">
      <formula>"O"</formula>
    </cfRule>
  </conditionalFormatting>
  <conditionalFormatting sqref="P29">
    <cfRule type="cellIs" dxfId="946" priority="968" operator="equal">
      <formula>"E+N"</formula>
    </cfRule>
  </conditionalFormatting>
  <conditionalFormatting sqref="P29">
    <cfRule type="cellIs" dxfId="945" priority="967" operator="equal">
      <formula>"M+E"</formula>
    </cfRule>
  </conditionalFormatting>
  <conditionalFormatting sqref="P47">
    <cfRule type="cellIs" dxfId="944" priority="966" operator="equal">
      <formula>"A"</formula>
    </cfRule>
  </conditionalFormatting>
  <conditionalFormatting sqref="P47">
    <cfRule type="cellIs" dxfId="943" priority="965" operator="equal">
      <formula>"O"</formula>
    </cfRule>
  </conditionalFormatting>
  <conditionalFormatting sqref="P47">
    <cfRule type="cellIs" dxfId="942" priority="964" operator="equal">
      <formula>"E+N"</formula>
    </cfRule>
  </conditionalFormatting>
  <conditionalFormatting sqref="P47">
    <cfRule type="cellIs" dxfId="941" priority="963" operator="equal">
      <formula>"M+E"</formula>
    </cfRule>
  </conditionalFormatting>
  <conditionalFormatting sqref="P30">
    <cfRule type="cellIs" dxfId="940" priority="962" operator="equal">
      <formula>"A"</formula>
    </cfRule>
  </conditionalFormatting>
  <conditionalFormatting sqref="P30">
    <cfRule type="cellIs" dxfId="939" priority="961" operator="equal">
      <formula>"O"</formula>
    </cfRule>
  </conditionalFormatting>
  <conditionalFormatting sqref="P30">
    <cfRule type="cellIs" dxfId="938" priority="960" operator="equal">
      <formula>"E+N"</formula>
    </cfRule>
  </conditionalFormatting>
  <conditionalFormatting sqref="P30">
    <cfRule type="cellIs" dxfId="937" priority="959" operator="equal">
      <formula>"M+E"</formula>
    </cfRule>
  </conditionalFormatting>
  <conditionalFormatting sqref="P15">
    <cfRule type="cellIs" dxfId="936" priority="958" operator="equal">
      <formula>"A"</formula>
    </cfRule>
  </conditionalFormatting>
  <conditionalFormatting sqref="P15">
    <cfRule type="cellIs" dxfId="935" priority="957" operator="equal">
      <formula>"O"</formula>
    </cfRule>
  </conditionalFormatting>
  <conditionalFormatting sqref="P15">
    <cfRule type="cellIs" dxfId="934" priority="956" operator="equal">
      <formula>"E+N"</formula>
    </cfRule>
  </conditionalFormatting>
  <conditionalFormatting sqref="P15">
    <cfRule type="cellIs" dxfId="933" priority="955" operator="equal">
      <formula>"M+E"</formula>
    </cfRule>
  </conditionalFormatting>
  <conditionalFormatting sqref="P39">
    <cfRule type="cellIs" dxfId="932" priority="954" operator="equal">
      <formula>"A"</formula>
    </cfRule>
  </conditionalFormatting>
  <conditionalFormatting sqref="P39">
    <cfRule type="cellIs" dxfId="931" priority="953" operator="equal">
      <formula>"O"</formula>
    </cfRule>
  </conditionalFormatting>
  <conditionalFormatting sqref="P39">
    <cfRule type="cellIs" dxfId="930" priority="952" operator="equal">
      <formula>"E+N"</formula>
    </cfRule>
  </conditionalFormatting>
  <conditionalFormatting sqref="P39">
    <cfRule type="cellIs" dxfId="929" priority="951" operator="equal">
      <formula>"M+E"</formula>
    </cfRule>
  </conditionalFormatting>
  <conditionalFormatting sqref="P20">
    <cfRule type="cellIs" dxfId="928" priority="950" operator="equal">
      <formula>"A"</formula>
    </cfRule>
  </conditionalFormatting>
  <conditionalFormatting sqref="P20">
    <cfRule type="cellIs" dxfId="927" priority="949" operator="equal">
      <formula>"O"</formula>
    </cfRule>
  </conditionalFormatting>
  <conditionalFormatting sqref="P20">
    <cfRule type="cellIs" dxfId="926" priority="948" operator="equal">
      <formula>"E+N"</formula>
    </cfRule>
  </conditionalFormatting>
  <conditionalFormatting sqref="P20">
    <cfRule type="cellIs" dxfId="925" priority="947" operator="equal">
      <formula>"M+E"</formula>
    </cfRule>
  </conditionalFormatting>
  <conditionalFormatting sqref="P40">
    <cfRule type="cellIs" dxfId="924" priority="946" operator="equal">
      <formula>"A"</formula>
    </cfRule>
  </conditionalFormatting>
  <conditionalFormatting sqref="P40">
    <cfRule type="cellIs" dxfId="923" priority="945" operator="equal">
      <formula>"O"</formula>
    </cfRule>
  </conditionalFormatting>
  <conditionalFormatting sqref="P40">
    <cfRule type="cellIs" dxfId="922" priority="944" operator="equal">
      <formula>"E+N"</formula>
    </cfRule>
  </conditionalFormatting>
  <conditionalFormatting sqref="P40">
    <cfRule type="cellIs" dxfId="921" priority="943" operator="equal">
      <formula>"M+E"</formula>
    </cfRule>
  </conditionalFormatting>
  <conditionalFormatting sqref="P19">
    <cfRule type="cellIs" dxfId="920" priority="942" operator="equal">
      <formula>"A"</formula>
    </cfRule>
  </conditionalFormatting>
  <conditionalFormatting sqref="P19">
    <cfRule type="cellIs" dxfId="919" priority="941" operator="equal">
      <formula>"O"</formula>
    </cfRule>
  </conditionalFormatting>
  <conditionalFormatting sqref="P19">
    <cfRule type="cellIs" dxfId="918" priority="940" operator="equal">
      <formula>"E+N"</formula>
    </cfRule>
  </conditionalFormatting>
  <conditionalFormatting sqref="P19">
    <cfRule type="cellIs" dxfId="917" priority="939" operator="equal">
      <formula>"M+E"</formula>
    </cfRule>
  </conditionalFormatting>
  <conditionalFormatting sqref="P12">
    <cfRule type="cellIs" dxfId="916" priority="938" operator="equal">
      <formula>"A"</formula>
    </cfRule>
  </conditionalFormatting>
  <conditionalFormatting sqref="P12">
    <cfRule type="cellIs" dxfId="915" priority="937" operator="equal">
      <formula>"O"</formula>
    </cfRule>
  </conditionalFormatting>
  <conditionalFormatting sqref="P12">
    <cfRule type="cellIs" dxfId="914" priority="936" operator="equal">
      <formula>"E+N"</formula>
    </cfRule>
  </conditionalFormatting>
  <conditionalFormatting sqref="P12">
    <cfRule type="cellIs" dxfId="913" priority="935" operator="equal">
      <formula>"M+E"</formula>
    </cfRule>
  </conditionalFormatting>
  <conditionalFormatting sqref="P17">
    <cfRule type="cellIs" dxfId="912" priority="934" operator="equal">
      <formula>"A"</formula>
    </cfRule>
  </conditionalFormatting>
  <conditionalFormatting sqref="P17">
    <cfRule type="cellIs" dxfId="911" priority="933" operator="equal">
      <formula>"O"</formula>
    </cfRule>
  </conditionalFormatting>
  <conditionalFormatting sqref="P17">
    <cfRule type="cellIs" dxfId="910" priority="932" operator="equal">
      <formula>"E+N"</formula>
    </cfRule>
  </conditionalFormatting>
  <conditionalFormatting sqref="P17">
    <cfRule type="cellIs" dxfId="909" priority="931" operator="equal">
      <formula>"M+E"</formula>
    </cfRule>
  </conditionalFormatting>
  <conditionalFormatting sqref="P22">
    <cfRule type="cellIs" dxfId="908" priority="930" operator="equal">
      <formula>"A"</formula>
    </cfRule>
  </conditionalFormatting>
  <conditionalFormatting sqref="P22">
    <cfRule type="cellIs" dxfId="907" priority="929" operator="equal">
      <formula>"O"</formula>
    </cfRule>
  </conditionalFormatting>
  <conditionalFormatting sqref="P22">
    <cfRule type="cellIs" dxfId="906" priority="928" operator="equal">
      <formula>"E+N"</formula>
    </cfRule>
  </conditionalFormatting>
  <conditionalFormatting sqref="P22">
    <cfRule type="cellIs" dxfId="905" priority="927" operator="equal">
      <formula>"M+E"</formula>
    </cfRule>
  </conditionalFormatting>
  <conditionalFormatting sqref="P26">
    <cfRule type="cellIs" dxfId="904" priority="926" operator="equal">
      <formula>"A"</formula>
    </cfRule>
  </conditionalFormatting>
  <conditionalFormatting sqref="P26">
    <cfRule type="cellIs" dxfId="903" priority="925" operator="equal">
      <formula>"O"</formula>
    </cfRule>
  </conditionalFormatting>
  <conditionalFormatting sqref="P26">
    <cfRule type="cellIs" dxfId="902" priority="924" operator="equal">
      <formula>"E+N"</formula>
    </cfRule>
  </conditionalFormatting>
  <conditionalFormatting sqref="P26">
    <cfRule type="cellIs" dxfId="901" priority="923" operator="equal">
      <formula>"M+E"</formula>
    </cfRule>
  </conditionalFormatting>
  <conditionalFormatting sqref="P42:P46">
    <cfRule type="cellIs" dxfId="900" priority="922" operator="equal">
      <formula>"A"</formula>
    </cfRule>
  </conditionalFormatting>
  <conditionalFormatting sqref="P42:P46">
    <cfRule type="cellIs" dxfId="899" priority="921" operator="equal">
      <formula>"O"</formula>
    </cfRule>
  </conditionalFormatting>
  <conditionalFormatting sqref="P42:P46">
    <cfRule type="cellIs" dxfId="898" priority="920" operator="equal">
      <formula>"E+N"</formula>
    </cfRule>
  </conditionalFormatting>
  <conditionalFormatting sqref="P42:P46">
    <cfRule type="cellIs" dxfId="897" priority="919" operator="equal">
      <formula>"M+E"</formula>
    </cfRule>
  </conditionalFormatting>
  <conditionalFormatting sqref="P23">
    <cfRule type="cellIs" dxfId="896" priority="918" operator="equal">
      <formula>"A"</formula>
    </cfRule>
  </conditionalFormatting>
  <conditionalFormatting sqref="P23">
    <cfRule type="cellIs" dxfId="895" priority="917" operator="equal">
      <formula>"O"</formula>
    </cfRule>
  </conditionalFormatting>
  <conditionalFormatting sqref="P23">
    <cfRule type="cellIs" dxfId="894" priority="916" operator="equal">
      <formula>"E+N"</formula>
    </cfRule>
  </conditionalFormatting>
  <conditionalFormatting sqref="P23">
    <cfRule type="cellIs" dxfId="893" priority="915" operator="equal">
      <formula>"M+E"</formula>
    </cfRule>
  </conditionalFormatting>
  <conditionalFormatting sqref="P23">
    <cfRule type="cellIs" dxfId="892" priority="914" operator="equal">
      <formula>"A"</formula>
    </cfRule>
  </conditionalFormatting>
  <conditionalFormatting sqref="P23">
    <cfRule type="cellIs" dxfId="891" priority="913" operator="equal">
      <formula>"O"</formula>
    </cfRule>
  </conditionalFormatting>
  <conditionalFormatting sqref="P23">
    <cfRule type="cellIs" dxfId="890" priority="912" operator="equal">
      <formula>"A"</formula>
    </cfRule>
  </conditionalFormatting>
  <conditionalFormatting sqref="P23">
    <cfRule type="cellIs" dxfId="889" priority="911" operator="equal">
      <formula>"PR"</formula>
    </cfRule>
  </conditionalFormatting>
  <conditionalFormatting sqref="P23">
    <cfRule type="cellIs" dxfId="888" priority="910" operator="equal">
      <formula>"E+N"</formula>
    </cfRule>
  </conditionalFormatting>
  <conditionalFormatting sqref="P23">
    <cfRule type="cellIs" dxfId="887" priority="909" operator="equal">
      <formula>"M+E"</formula>
    </cfRule>
  </conditionalFormatting>
  <conditionalFormatting sqref="P23">
    <cfRule type="cellIs" dxfId="886" priority="908" operator="equal">
      <formula>"O"</formula>
    </cfRule>
  </conditionalFormatting>
  <conditionalFormatting sqref="P23">
    <cfRule type="cellIs" dxfId="885" priority="907" operator="equal">
      <formula>"A"</formula>
    </cfRule>
  </conditionalFormatting>
  <conditionalFormatting sqref="P23">
    <cfRule type="cellIs" dxfId="884" priority="906" operator="equal">
      <formula>"O"</formula>
    </cfRule>
  </conditionalFormatting>
  <conditionalFormatting sqref="P23">
    <cfRule type="cellIs" dxfId="883" priority="905" operator="equal">
      <formula>"A"</formula>
    </cfRule>
  </conditionalFormatting>
  <conditionalFormatting sqref="P23">
    <cfRule type="cellIs" dxfId="882" priority="904" operator="equal">
      <formula>"PR"</formula>
    </cfRule>
  </conditionalFormatting>
  <conditionalFormatting sqref="P23">
    <cfRule type="cellIs" dxfId="881" priority="903" operator="equal">
      <formula>"E+N"</formula>
    </cfRule>
  </conditionalFormatting>
  <conditionalFormatting sqref="P23">
    <cfRule type="cellIs" dxfId="880" priority="902" operator="equal">
      <formula>"M+E"</formula>
    </cfRule>
  </conditionalFormatting>
  <conditionalFormatting sqref="P23">
    <cfRule type="cellIs" dxfId="879" priority="901" operator="equal">
      <formula>"O"</formula>
    </cfRule>
  </conditionalFormatting>
  <conditionalFormatting sqref="P24">
    <cfRule type="cellIs" dxfId="878" priority="882" operator="equal">
      <formula>"A"</formula>
    </cfRule>
  </conditionalFormatting>
  <conditionalFormatting sqref="P24">
    <cfRule type="cellIs" dxfId="877" priority="881" operator="equal">
      <formula>"O"</formula>
    </cfRule>
  </conditionalFormatting>
  <conditionalFormatting sqref="P24">
    <cfRule type="cellIs" dxfId="876" priority="880" operator="equal">
      <formula>"E+N"</formula>
    </cfRule>
  </conditionalFormatting>
  <conditionalFormatting sqref="P24">
    <cfRule type="cellIs" dxfId="875" priority="879" operator="equal">
      <formula>"M+E"</formula>
    </cfRule>
  </conditionalFormatting>
  <conditionalFormatting sqref="P28">
    <cfRule type="cellIs" dxfId="874" priority="878" operator="equal">
      <formula>"A"</formula>
    </cfRule>
  </conditionalFormatting>
  <conditionalFormatting sqref="P28">
    <cfRule type="cellIs" dxfId="873" priority="877" operator="equal">
      <formula>"O"</formula>
    </cfRule>
  </conditionalFormatting>
  <conditionalFormatting sqref="P28">
    <cfRule type="cellIs" dxfId="872" priority="876" operator="equal">
      <formula>"E+N"</formula>
    </cfRule>
  </conditionalFormatting>
  <conditionalFormatting sqref="P28">
    <cfRule type="cellIs" dxfId="871" priority="875" operator="equal">
      <formula>"M+E"</formula>
    </cfRule>
  </conditionalFormatting>
  <conditionalFormatting sqref="P31">
    <cfRule type="cellIs" dxfId="870" priority="874" operator="equal">
      <formula>"A"</formula>
    </cfRule>
  </conditionalFormatting>
  <conditionalFormatting sqref="P31">
    <cfRule type="cellIs" dxfId="869" priority="873" operator="equal">
      <formula>"O"</formula>
    </cfRule>
  </conditionalFormatting>
  <conditionalFormatting sqref="P31">
    <cfRule type="cellIs" dxfId="868" priority="872" operator="equal">
      <formula>"E+N"</formula>
    </cfRule>
  </conditionalFormatting>
  <conditionalFormatting sqref="P31">
    <cfRule type="cellIs" dxfId="867" priority="871" operator="equal">
      <formula>"M+E"</formula>
    </cfRule>
  </conditionalFormatting>
  <conditionalFormatting sqref="P33">
    <cfRule type="cellIs" dxfId="866" priority="870" operator="equal">
      <formula>"A"</formula>
    </cfRule>
  </conditionalFormatting>
  <conditionalFormatting sqref="P33">
    <cfRule type="cellIs" dxfId="865" priority="869" operator="equal">
      <formula>"O"</formula>
    </cfRule>
  </conditionalFormatting>
  <conditionalFormatting sqref="P33">
    <cfRule type="cellIs" dxfId="864" priority="868" operator="equal">
      <formula>"E+N"</formula>
    </cfRule>
  </conditionalFormatting>
  <conditionalFormatting sqref="P33">
    <cfRule type="cellIs" dxfId="863" priority="867" operator="equal">
      <formula>"M+E"</formula>
    </cfRule>
  </conditionalFormatting>
  <conditionalFormatting sqref="P39">
    <cfRule type="cellIs" dxfId="862" priority="866" operator="equal">
      <formula>"A"</formula>
    </cfRule>
  </conditionalFormatting>
  <conditionalFormatting sqref="P39">
    <cfRule type="cellIs" dxfId="861" priority="865" operator="equal">
      <formula>"O"</formula>
    </cfRule>
  </conditionalFormatting>
  <conditionalFormatting sqref="P39">
    <cfRule type="cellIs" dxfId="860" priority="864" operator="equal">
      <formula>"E+N"</formula>
    </cfRule>
  </conditionalFormatting>
  <conditionalFormatting sqref="P39">
    <cfRule type="cellIs" dxfId="859" priority="863" operator="equal">
      <formula>"M+E"</formula>
    </cfRule>
  </conditionalFormatting>
  <conditionalFormatting sqref="P43">
    <cfRule type="cellIs" dxfId="858" priority="862" operator="equal">
      <formula>"A"</formula>
    </cfRule>
  </conditionalFormatting>
  <conditionalFormatting sqref="P43">
    <cfRule type="cellIs" dxfId="857" priority="861" operator="equal">
      <formula>"O"</formula>
    </cfRule>
  </conditionalFormatting>
  <conditionalFormatting sqref="P43">
    <cfRule type="cellIs" dxfId="856" priority="860" operator="equal">
      <formula>"E+N"</formula>
    </cfRule>
  </conditionalFormatting>
  <conditionalFormatting sqref="P43">
    <cfRule type="cellIs" dxfId="855" priority="859" operator="equal">
      <formula>"M+E"</formula>
    </cfRule>
  </conditionalFormatting>
  <conditionalFormatting sqref="K20">
    <cfRule type="cellIs" dxfId="854" priority="858" operator="equal">
      <formula>"A"</formula>
    </cfRule>
  </conditionalFormatting>
  <conditionalFormatting sqref="K20">
    <cfRule type="cellIs" dxfId="853" priority="857" operator="equal">
      <formula>"O"</formula>
    </cfRule>
  </conditionalFormatting>
  <conditionalFormatting sqref="K20">
    <cfRule type="cellIs" dxfId="852" priority="856" operator="equal">
      <formula>"E+N"</formula>
    </cfRule>
  </conditionalFormatting>
  <conditionalFormatting sqref="K20">
    <cfRule type="cellIs" dxfId="851" priority="855" operator="equal">
      <formula>"M+E"</formula>
    </cfRule>
  </conditionalFormatting>
  <conditionalFormatting sqref="K20">
    <cfRule type="cellIs" dxfId="850" priority="854" operator="equal">
      <formula>"A"</formula>
    </cfRule>
  </conditionalFormatting>
  <conditionalFormatting sqref="K20">
    <cfRule type="cellIs" dxfId="849" priority="853" operator="equal">
      <formula>"O"</formula>
    </cfRule>
  </conditionalFormatting>
  <conditionalFormatting sqref="K20">
    <cfRule type="cellIs" dxfId="848" priority="852" operator="equal">
      <formula>"E+N"</formula>
    </cfRule>
  </conditionalFormatting>
  <conditionalFormatting sqref="K20">
    <cfRule type="cellIs" dxfId="847" priority="851" operator="equal">
      <formula>"M+E"</formula>
    </cfRule>
  </conditionalFormatting>
  <conditionalFormatting sqref="E21">
    <cfRule type="cellIs" dxfId="846" priority="846" operator="equal">
      <formula>"A"</formula>
    </cfRule>
  </conditionalFormatting>
  <conditionalFormatting sqref="E21">
    <cfRule type="cellIs" dxfId="845" priority="847" operator="equal">
      <formula>"O"</formula>
    </cfRule>
  </conditionalFormatting>
  <conditionalFormatting sqref="E21">
    <cfRule type="cellIs" dxfId="844" priority="844" operator="equal">
      <formula>"A"</formula>
    </cfRule>
  </conditionalFormatting>
  <conditionalFormatting sqref="E21">
    <cfRule type="cellIs" dxfId="843" priority="845" operator="equal">
      <formula>"PR"</formula>
    </cfRule>
  </conditionalFormatting>
  <conditionalFormatting sqref="E21">
    <cfRule type="cellIs" dxfId="842" priority="848" operator="equal">
      <formula>"E+N"</formula>
    </cfRule>
  </conditionalFormatting>
  <conditionalFormatting sqref="E21">
    <cfRule type="cellIs" dxfId="841" priority="849" operator="equal">
      <formula>"M+E"</formula>
    </cfRule>
  </conditionalFormatting>
  <conditionalFormatting sqref="E21">
    <cfRule type="cellIs" dxfId="840" priority="850" operator="equal">
      <formula>"O"</formula>
    </cfRule>
  </conditionalFormatting>
  <conditionalFormatting sqref="E21">
    <cfRule type="cellIs" dxfId="839" priority="843" operator="equal">
      <formula>"A"</formula>
    </cfRule>
  </conditionalFormatting>
  <conditionalFormatting sqref="E21">
    <cfRule type="cellIs" dxfId="838" priority="842" operator="equal">
      <formula>"O"</formula>
    </cfRule>
  </conditionalFormatting>
  <conditionalFormatting sqref="E21">
    <cfRule type="cellIs" dxfId="837" priority="841" operator="equal">
      <formula>"E+N"</formula>
    </cfRule>
  </conditionalFormatting>
  <conditionalFormatting sqref="E21">
    <cfRule type="cellIs" dxfId="836" priority="840" operator="equal">
      <formula>"M+E"</formula>
    </cfRule>
  </conditionalFormatting>
  <conditionalFormatting sqref="P27">
    <cfRule type="cellIs" dxfId="835" priority="839" operator="equal">
      <formula>"A"</formula>
    </cfRule>
  </conditionalFormatting>
  <conditionalFormatting sqref="P27">
    <cfRule type="cellIs" dxfId="834" priority="838" operator="equal">
      <formula>"O"</formula>
    </cfRule>
  </conditionalFormatting>
  <conditionalFormatting sqref="P27">
    <cfRule type="cellIs" dxfId="833" priority="837" operator="equal">
      <formula>"E+N"</formula>
    </cfRule>
  </conditionalFormatting>
  <conditionalFormatting sqref="P27">
    <cfRule type="cellIs" dxfId="832" priority="836" operator="equal">
      <formula>"M+E"</formula>
    </cfRule>
  </conditionalFormatting>
  <conditionalFormatting sqref="P27">
    <cfRule type="cellIs" dxfId="831" priority="835" operator="equal">
      <formula>"A"</formula>
    </cfRule>
  </conditionalFormatting>
  <conditionalFormatting sqref="P27">
    <cfRule type="cellIs" dxfId="830" priority="834" operator="equal">
      <formula>"O"</formula>
    </cfRule>
  </conditionalFormatting>
  <conditionalFormatting sqref="P27">
    <cfRule type="cellIs" dxfId="829" priority="833" operator="equal">
      <formula>"E+N"</formula>
    </cfRule>
  </conditionalFormatting>
  <conditionalFormatting sqref="P27">
    <cfRule type="cellIs" dxfId="828" priority="832" operator="equal">
      <formula>"M+E"</formula>
    </cfRule>
  </conditionalFormatting>
  <conditionalFormatting sqref="H29">
    <cfRule type="cellIs" dxfId="827" priority="831" operator="equal">
      <formula>"A"</formula>
    </cfRule>
  </conditionalFormatting>
  <conditionalFormatting sqref="H29">
    <cfRule type="cellIs" dxfId="826" priority="830" operator="equal">
      <formula>"O"</formula>
    </cfRule>
  </conditionalFormatting>
  <conditionalFormatting sqref="H29">
    <cfRule type="cellIs" dxfId="825" priority="829" operator="equal">
      <formula>"E+N"</formula>
    </cfRule>
  </conditionalFormatting>
  <conditionalFormatting sqref="H29">
    <cfRule type="cellIs" dxfId="824" priority="828" operator="equal">
      <formula>"M+E"</formula>
    </cfRule>
  </conditionalFormatting>
  <conditionalFormatting sqref="H29">
    <cfRule type="cellIs" dxfId="823" priority="827" operator="equal">
      <formula>"A"</formula>
    </cfRule>
  </conditionalFormatting>
  <conditionalFormatting sqref="H29">
    <cfRule type="cellIs" dxfId="822" priority="826" operator="equal">
      <formula>"O"</formula>
    </cfRule>
  </conditionalFormatting>
  <conditionalFormatting sqref="H29">
    <cfRule type="cellIs" dxfId="821" priority="825" operator="equal">
      <formula>"E+N"</formula>
    </cfRule>
  </conditionalFormatting>
  <conditionalFormatting sqref="H29">
    <cfRule type="cellIs" dxfId="820" priority="824" operator="equal">
      <formula>"M+E"</formula>
    </cfRule>
  </conditionalFormatting>
  <conditionalFormatting sqref="AJ10">
    <cfRule type="cellIs" dxfId="819" priority="823" operator="equal">
      <formula>"A"</formula>
    </cfRule>
  </conditionalFormatting>
  <conditionalFormatting sqref="AJ10">
    <cfRule type="cellIs" dxfId="818" priority="822" operator="equal">
      <formula>"O"</formula>
    </cfRule>
  </conditionalFormatting>
  <conditionalFormatting sqref="AJ10">
    <cfRule type="cellIs" dxfId="817" priority="821" operator="equal">
      <formula>"E+N"</formula>
    </cfRule>
  </conditionalFormatting>
  <conditionalFormatting sqref="AJ10">
    <cfRule type="cellIs" dxfId="816" priority="820" operator="equal">
      <formula>"M+E"</formula>
    </cfRule>
  </conditionalFormatting>
  <conditionalFormatting sqref="AR10">
    <cfRule type="cellIs" dxfId="815" priority="819" operator="equal">
      <formula>"A"</formula>
    </cfRule>
  </conditionalFormatting>
  <conditionalFormatting sqref="AR10">
    <cfRule type="cellIs" dxfId="814" priority="818" operator="equal">
      <formula>"O"</formula>
    </cfRule>
  </conditionalFormatting>
  <conditionalFormatting sqref="AR10">
    <cfRule type="cellIs" dxfId="813" priority="817" operator="equal">
      <formula>"E+N"</formula>
    </cfRule>
  </conditionalFormatting>
  <conditionalFormatting sqref="AR10">
    <cfRule type="cellIs" dxfId="812" priority="816" operator="equal">
      <formula>"M+E"</formula>
    </cfRule>
  </conditionalFormatting>
  <conditionalFormatting sqref="AL13">
    <cfRule type="cellIs" dxfId="811" priority="811" operator="equal">
      <formula>"A"</formula>
    </cfRule>
  </conditionalFormatting>
  <conditionalFormatting sqref="AL13">
    <cfRule type="cellIs" dxfId="810" priority="812" operator="equal">
      <formula>"O"</formula>
    </cfRule>
  </conditionalFormatting>
  <conditionalFormatting sqref="AL13">
    <cfRule type="cellIs" dxfId="809" priority="809" operator="equal">
      <formula>"A"</formula>
    </cfRule>
  </conditionalFormatting>
  <conditionalFormatting sqref="AL13">
    <cfRule type="cellIs" dxfId="808" priority="810" operator="equal">
      <formula>"PR"</formula>
    </cfRule>
  </conditionalFormatting>
  <conditionalFormatting sqref="AL13">
    <cfRule type="cellIs" dxfId="807" priority="813" operator="equal">
      <formula>"E+N"</formula>
    </cfRule>
  </conditionalFormatting>
  <conditionalFormatting sqref="AL13">
    <cfRule type="cellIs" dxfId="806" priority="814" operator="equal">
      <formula>"M+E"</formula>
    </cfRule>
  </conditionalFormatting>
  <conditionalFormatting sqref="AL13">
    <cfRule type="cellIs" dxfId="805" priority="815" operator="equal">
      <formula>"O"</formula>
    </cfRule>
  </conditionalFormatting>
  <conditionalFormatting sqref="AH12">
    <cfRule type="cellIs" dxfId="804" priority="804" operator="equal">
      <formula>"A"</formula>
    </cfRule>
  </conditionalFormatting>
  <conditionalFormatting sqref="AH12">
    <cfRule type="cellIs" dxfId="803" priority="805" operator="equal">
      <formula>"O"</formula>
    </cfRule>
  </conditionalFormatting>
  <conditionalFormatting sqref="AH12">
    <cfRule type="cellIs" dxfId="802" priority="802" operator="equal">
      <formula>"A"</formula>
    </cfRule>
  </conditionalFormatting>
  <conditionalFormatting sqref="AH12">
    <cfRule type="cellIs" dxfId="801" priority="803" operator="equal">
      <formula>"PR"</formula>
    </cfRule>
  </conditionalFormatting>
  <conditionalFormatting sqref="AH12">
    <cfRule type="cellIs" dxfId="800" priority="806" operator="equal">
      <formula>"E+N"</formula>
    </cfRule>
  </conditionalFormatting>
  <conditionalFormatting sqref="AH12">
    <cfRule type="cellIs" dxfId="799" priority="807" operator="equal">
      <formula>"M+E"</formula>
    </cfRule>
  </conditionalFormatting>
  <conditionalFormatting sqref="AH12">
    <cfRule type="cellIs" dxfId="798" priority="808" operator="equal">
      <formula>"O"</formula>
    </cfRule>
  </conditionalFormatting>
  <conditionalFormatting sqref="AO12">
    <cfRule type="cellIs" dxfId="797" priority="797" operator="equal">
      <formula>"A"</formula>
    </cfRule>
  </conditionalFormatting>
  <conditionalFormatting sqref="AO12">
    <cfRule type="cellIs" dxfId="796" priority="798" operator="equal">
      <formula>"O"</formula>
    </cfRule>
  </conditionalFormatting>
  <conditionalFormatting sqref="AO12">
    <cfRule type="cellIs" dxfId="795" priority="795" operator="equal">
      <formula>"A"</formula>
    </cfRule>
  </conditionalFormatting>
  <conditionalFormatting sqref="AO12">
    <cfRule type="cellIs" dxfId="794" priority="796" operator="equal">
      <formula>"PR"</formula>
    </cfRule>
  </conditionalFormatting>
  <conditionalFormatting sqref="AO12">
    <cfRule type="cellIs" dxfId="793" priority="799" operator="equal">
      <formula>"E+N"</formula>
    </cfRule>
  </conditionalFormatting>
  <conditionalFormatting sqref="AO12">
    <cfRule type="cellIs" dxfId="792" priority="800" operator="equal">
      <formula>"M+E"</formula>
    </cfRule>
  </conditionalFormatting>
  <conditionalFormatting sqref="AO12">
    <cfRule type="cellIs" dxfId="791" priority="801" operator="equal">
      <formula>"O"</formula>
    </cfRule>
  </conditionalFormatting>
  <conditionalFormatting sqref="AE13">
    <cfRule type="cellIs" dxfId="790" priority="790" operator="equal">
      <formula>"A"</formula>
    </cfRule>
  </conditionalFormatting>
  <conditionalFormatting sqref="AE13">
    <cfRule type="cellIs" dxfId="789" priority="791" operator="equal">
      <formula>"O"</formula>
    </cfRule>
  </conditionalFormatting>
  <conditionalFormatting sqref="AE13">
    <cfRule type="cellIs" dxfId="788" priority="788" operator="equal">
      <formula>"A"</formula>
    </cfRule>
  </conditionalFormatting>
  <conditionalFormatting sqref="AE13">
    <cfRule type="cellIs" dxfId="787" priority="789" operator="equal">
      <formula>"PR"</formula>
    </cfRule>
  </conditionalFormatting>
  <conditionalFormatting sqref="AE13">
    <cfRule type="cellIs" dxfId="786" priority="792" operator="equal">
      <formula>"E+N"</formula>
    </cfRule>
  </conditionalFormatting>
  <conditionalFormatting sqref="AE13">
    <cfRule type="cellIs" dxfId="785" priority="793" operator="equal">
      <formula>"M+E"</formula>
    </cfRule>
  </conditionalFormatting>
  <conditionalFormatting sqref="AE13">
    <cfRule type="cellIs" dxfId="784" priority="794" operator="equal">
      <formula>"O"</formula>
    </cfRule>
  </conditionalFormatting>
  <conditionalFormatting sqref="AM14">
    <cfRule type="cellIs" dxfId="783" priority="783" operator="equal">
      <formula>"A"</formula>
    </cfRule>
  </conditionalFormatting>
  <conditionalFormatting sqref="AM14">
    <cfRule type="cellIs" dxfId="782" priority="784" operator="equal">
      <formula>"O"</formula>
    </cfRule>
  </conditionalFormatting>
  <conditionalFormatting sqref="AM14">
    <cfRule type="cellIs" dxfId="781" priority="781" operator="equal">
      <formula>"A"</formula>
    </cfRule>
  </conditionalFormatting>
  <conditionalFormatting sqref="AM14">
    <cfRule type="cellIs" dxfId="780" priority="782" operator="equal">
      <formula>"PR"</formula>
    </cfRule>
  </conditionalFormatting>
  <conditionalFormatting sqref="AM14">
    <cfRule type="cellIs" dxfId="779" priority="785" operator="equal">
      <formula>"E+N"</formula>
    </cfRule>
  </conditionalFormatting>
  <conditionalFormatting sqref="AM14">
    <cfRule type="cellIs" dxfId="778" priority="786" operator="equal">
      <formula>"M+E"</formula>
    </cfRule>
  </conditionalFormatting>
  <conditionalFormatting sqref="AM14">
    <cfRule type="cellIs" dxfId="777" priority="787" operator="equal">
      <formula>"O"</formula>
    </cfRule>
  </conditionalFormatting>
  <conditionalFormatting sqref="AF14">
    <cfRule type="cellIs" dxfId="776" priority="776" operator="equal">
      <formula>"A"</formula>
    </cfRule>
  </conditionalFormatting>
  <conditionalFormatting sqref="AF14">
    <cfRule type="cellIs" dxfId="775" priority="777" operator="equal">
      <formula>"O"</formula>
    </cfRule>
  </conditionalFormatting>
  <conditionalFormatting sqref="AF14">
    <cfRule type="cellIs" dxfId="774" priority="774" operator="equal">
      <formula>"A"</formula>
    </cfRule>
  </conditionalFormatting>
  <conditionalFormatting sqref="AF14">
    <cfRule type="cellIs" dxfId="773" priority="775" operator="equal">
      <formula>"PR"</formula>
    </cfRule>
  </conditionalFormatting>
  <conditionalFormatting sqref="AF14">
    <cfRule type="cellIs" dxfId="772" priority="778" operator="equal">
      <formula>"E+N"</formula>
    </cfRule>
  </conditionalFormatting>
  <conditionalFormatting sqref="AF14">
    <cfRule type="cellIs" dxfId="771" priority="779" operator="equal">
      <formula>"M+E"</formula>
    </cfRule>
  </conditionalFormatting>
  <conditionalFormatting sqref="AF14">
    <cfRule type="cellIs" dxfId="770" priority="780" operator="equal">
      <formula>"O"</formula>
    </cfRule>
  </conditionalFormatting>
  <conditionalFormatting sqref="AA16">
    <cfRule type="cellIs" dxfId="769" priority="769" operator="equal">
      <formula>"A"</formula>
    </cfRule>
  </conditionalFormatting>
  <conditionalFormatting sqref="AA16">
    <cfRule type="cellIs" dxfId="768" priority="770" operator="equal">
      <formula>"O"</formula>
    </cfRule>
  </conditionalFormatting>
  <conditionalFormatting sqref="AA16">
    <cfRule type="cellIs" dxfId="767" priority="767" operator="equal">
      <formula>"A"</formula>
    </cfRule>
  </conditionalFormatting>
  <conditionalFormatting sqref="AA16">
    <cfRule type="cellIs" dxfId="766" priority="768" operator="equal">
      <formula>"PR"</formula>
    </cfRule>
  </conditionalFormatting>
  <conditionalFormatting sqref="AA16">
    <cfRule type="cellIs" dxfId="765" priority="771" operator="equal">
      <formula>"E+N"</formula>
    </cfRule>
  </conditionalFormatting>
  <conditionalFormatting sqref="AA16">
    <cfRule type="cellIs" dxfId="764" priority="772" operator="equal">
      <formula>"M+E"</formula>
    </cfRule>
  </conditionalFormatting>
  <conditionalFormatting sqref="AA16">
    <cfRule type="cellIs" dxfId="763" priority="773" operator="equal">
      <formula>"O"</formula>
    </cfRule>
  </conditionalFormatting>
  <conditionalFormatting sqref="AI15">
    <cfRule type="cellIs" dxfId="762" priority="762" operator="equal">
      <formula>"A"</formula>
    </cfRule>
  </conditionalFormatting>
  <conditionalFormatting sqref="AI15">
    <cfRule type="cellIs" dxfId="761" priority="763" operator="equal">
      <formula>"O"</formula>
    </cfRule>
  </conditionalFormatting>
  <conditionalFormatting sqref="AI15">
    <cfRule type="cellIs" dxfId="760" priority="760" operator="equal">
      <formula>"A"</formula>
    </cfRule>
  </conditionalFormatting>
  <conditionalFormatting sqref="AI15">
    <cfRule type="cellIs" dxfId="759" priority="761" operator="equal">
      <formula>"PR"</formula>
    </cfRule>
  </conditionalFormatting>
  <conditionalFormatting sqref="AI15">
    <cfRule type="cellIs" dxfId="758" priority="764" operator="equal">
      <formula>"E+N"</formula>
    </cfRule>
  </conditionalFormatting>
  <conditionalFormatting sqref="AI15">
    <cfRule type="cellIs" dxfId="757" priority="765" operator="equal">
      <formula>"M+E"</formula>
    </cfRule>
  </conditionalFormatting>
  <conditionalFormatting sqref="AI15">
    <cfRule type="cellIs" dxfId="756" priority="766" operator="equal">
      <formula>"O"</formula>
    </cfRule>
  </conditionalFormatting>
  <conditionalFormatting sqref="AO16">
    <cfRule type="cellIs" dxfId="755" priority="755" operator="equal">
      <formula>"A"</formula>
    </cfRule>
  </conditionalFormatting>
  <conditionalFormatting sqref="AO16">
    <cfRule type="cellIs" dxfId="754" priority="756" operator="equal">
      <formula>"O"</formula>
    </cfRule>
  </conditionalFormatting>
  <conditionalFormatting sqref="AO16">
    <cfRule type="cellIs" dxfId="753" priority="753" operator="equal">
      <formula>"A"</formula>
    </cfRule>
  </conditionalFormatting>
  <conditionalFormatting sqref="AO16">
    <cfRule type="cellIs" dxfId="752" priority="754" operator="equal">
      <formula>"PR"</formula>
    </cfRule>
  </conditionalFormatting>
  <conditionalFormatting sqref="AO16">
    <cfRule type="cellIs" dxfId="751" priority="757" operator="equal">
      <formula>"E+N"</formula>
    </cfRule>
  </conditionalFormatting>
  <conditionalFormatting sqref="AO16">
    <cfRule type="cellIs" dxfId="750" priority="758" operator="equal">
      <formula>"M+E"</formula>
    </cfRule>
  </conditionalFormatting>
  <conditionalFormatting sqref="AO16">
    <cfRule type="cellIs" dxfId="749" priority="759" operator="equal">
      <formula>"O"</formula>
    </cfRule>
  </conditionalFormatting>
  <conditionalFormatting sqref="AH16">
    <cfRule type="cellIs" dxfId="748" priority="748" operator="equal">
      <formula>"A"</formula>
    </cfRule>
  </conditionalFormatting>
  <conditionalFormatting sqref="AH16">
    <cfRule type="cellIs" dxfId="747" priority="749" operator="equal">
      <formula>"O"</formula>
    </cfRule>
  </conditionalFormatting>
  <conditionalFormatting sqref="AH16">
    <cfRule type="cellIs" dxfId="746" priority="746" operator="equal">
      <formula>"A"</formula>
    </cfRule>
  </conditionalFormatting>
  <conditionalFormatting sqref="AH16">
    <cfRule type="cellIs" dxfId="745" priority="747" operator="equal">
      <formula>"PR"</formula>
    </cfRule>
  </conditionalFormatting>
  <conditionalFormatting sqref="AH16">
    <cfRule type="cellIs" dxfId="744" priority="750" operator="equal">
      <formula>"E+N"</formula>
    </cfRule>
  </conditionalFormatting>
  <conditionalFormatting sqref="AH16">
    <cfRule type="cellIs" dxfId="743" priority="751" operator="equal">
      <formula>"M+E"</formula>
    </cfRule>
  </conditionalFormatting>
  <conditionalFormatting sqref="AH16">
    <cfRule type="cellIs" dxfId="742" priority="752" operator="equal">
      <formula>"O"</formula>
    </cfRule>
  </conditionalFormatting>
  <conditionalFormatting sqref="AE10">
    <cfRule type="cellIs" dxfId="741" priority="745" operator="equal">
      <formula>"A"</formula>
    </cfRule>
  </conditionalFormatting>
  <conditionalFormatting sqref="AE10">
    <cfRule type="cellIs" dxfId="740" priority="744" operator="equal">
      <formula>"O"</formula>
    </cfRule>
  </conditionalFormatting>
  <conditionalFormatting sqref="AE10">
    <cfRule type="cellIs" dxfId="739" priority="743" operator="equal">
      <formula>"E+N"</formula>
    </cfRule>
  </conditionalFormatting>
  <conditionalFormatting sqref="AE10">
    <cfRule type="cellIs" dxfId="738" priority="742" operator="equal">
      <formula>"M+E"</formula>
    </cfRule>
  </conditionalFormatting>
  <conditionalFormatting sqref="AD10">
    <cfRule type="cellIs" dxfId="737" priority="741" operator="equal">
      <formula>"A"</formula>
    </cfRule>
  </conditionalFormatting>
  <conditionalFormatting sqref="AD10">
    <cfRule type="cellIs" dxfId="736" priority="740" operator="equal">
      <formula>"O"</formula>
    </cfRule>
  </conditionalFormatting>
  <conditionalFormatting sqref="AD10">
    <cfRule type="cellIs" dxfId="735" priority="739" operator="equal">
      <formula>"E+N"</formula>
    </cfRule>
  </conditionalFormatting>
  <conditionalFormatting sqref="AD10">
    <cfRule type="cellIs" dxfId="734" priority="738" operator="equal">
      <formula>"M+E"</formula>
    </cfRule>
  </conditionalFormatting>
  <conditionalFormatting sqref="AB15">
    <cfRule type="cellIs" dxfId="733" priority="733" operator="equal">
      <formula>"A"</formula>
    </cfRule>
  </conditionalFormatting>
  <conditionalFormatting sqref="AB15">
    <cfRule type="cellIs" dxfId="732" priority="734" operator="equal">
      <formula>"O"</formula>
    </cfRule>
  </conditionalFormatting>
  <conditionalFormatting sqref="AB15">
    <cfRule type="cellIs" dxfId="731" priority="731" operator="equal">
      <formula>"A"</formula>
    </cfRule>
  </conditionalFormatting>
  <conditionalFormatting sqref="AB15">
    <cfRule type="cellIs" dxfId="730" priority="732" operator="equal">
      <formula>"PR"</formula>
    </cfRule>
  </conditionalFormatting>
  <conditionalFormatting sqref="AB15">
    <cfRule type="cellIs" dxfId="729" priority="735" operator="equal">
      <formula>"E+N"</formula>
    </cfRule>
  </conditionalFormatting>
  <conditionalFormatting sqref="AB15">
    <cfRule type="cellIs" dxfId="728" priority="736" operator="equal">
      <formula>"M+E"</formula>
    </cfRule>
  </conditionalFormatting>
  <conditionalFormatting sqref="AB15">
    <cfRule type="cellIs" dxfId="727" priority="737" operator="equal">
      <formula>"O"</formula>
    </cfRule>
  </conditionalFormatting>
  <conditionalFormatting sqref="AB19">
    <cfRule type="cellIs" dxfId="726" priority="726" operator="equal">
      <formula>"A"</formula>
    </cfRule>
  </conditionalFormatting>
  <conditionalFormatting sqref="AB19">
    <cfRule type="cellIs" dxfId="725" priority="727" operator="equal">
      <formula>"O"</formula>
    </cfRule>
  </conditionalFormatting>
  <conditionalFormatting sqref="AB19">
    <cfRule type="cellIs" dxfId="724" priority="724" operator="equal">
      <formula>"A"</formula>
    </cfRule>
  </conditionalFormatting>
  <conditionalFormatting sqref="AB19">
    <cfRule type="cellIs" dxfId="723" priority="725" operator="equal">
      <formula>"PR"</formula>
    </cfRule>
  </conditionalFormatting>
  <conditionalFormatting sqref="AB19">
    <cfRule type="cellIs" dxfId="722" priority="728" operator="equal">
      <formula>"E+N"</formula>
    </cfRule>
  </conditionalFormatting>
  <conditionalFormatting sqref="AB19">
    <cfRule type="cellIs" dxfId="721" priority="729" operator="equal">
      <formula>"M+E"</formula>
    </cfRule>
  </conditionalFormatting>
  <conditionalFormatting sqref="AB19">
    <cfRule type="cellIs" dxfId="720" priority="730" operator="equal">
      <formula>"O"</formula>
    </cfRule>
  </conditionalFormatting>
  <conditionalFormatting sqref="AI19">
    <cfRule type="cellIs" dxfId="719" priority="719" operator="equal">
      <formula>"A"</formula>
    </cfRule>
  </conditionalFormatting>
  <conditionalFormatting sqref="AI19">
    <cfRule type="cellIs" dxfId="718" priority="720" operator="equal">
      <formula>"O"</formula>
    </cfRule>
  </conditionalFormatting>
  <conditionalFormatting sqref="AI19">
    <cfRule type="cellIs" dxfId="717" priority="717" operator="equal">
      <formula>"A"</formula>
    </cfRule>
  </conditionalFormatting>
  <conditionalFormatting sqref="AI19">
    <cfRule type="cellIs" dxfId="716" priority="718" operator="equal">
      <formula>"PR"</formula>
    </cfRule>
  </conditionalFormatting>
  <conditionalFormatting sqref="AI19">
    <cfRule type="cellIs" dxfId="715" priority="721" operator="equal">
      <formula>"E+N"</formula>
    </cfRule>
  </conditionalFormatting>
  <conditionalFormatting sqref="AI19">
    <cfRule type="cellIs" dxfId="714" priority="722" operator="equal">
      <formula>"M+E"</formula>
    </cfRule>
  </conditionalFormatting>
  <conditionalFormatting sqref="AI19">
    <cfRule type="cellIs" dxfId="713" priority="723" operator="equal">
      <formula>"O"</formula>
    </cfRule>
  </conditionalFormatting>
  <conditionalFormatting sqref="AP19">
    <cfRule type="cellIs" dxfId="712" priority="712" operator="equal">
      <formula>"A"</formula>
    </cfRule>
  </conditionalFormatting>
  <conditionalFormatting sqref="AP19">
    <cfRule type="cellIs" dxfId="711" priority="713" operator="equal">
      <formula>"O"</formula>
    </cfRule>
  </conditionalFormatting>
  <conditionalFormatting sqref="AP19">
    <cfRule type="cellIs" dxfId="710" priority="710" operator="equal">
      <formula>"A"</formula>
    </cfRule>
  </conditionalFormatting>
  <conditionalFormatting sqref="AP19">
    <cfRule type="cellIs" dxfId="709" priority="711" operator="equal">
      <formula>"PR"</formula>
    </cfRule>
  </conditionalFormatting>
  <conditionalFormatting sqref="AP19">
    <cfRule type="cellIs" dxfId="708" priority="714" operator="equal">
      <formula>"E+N"</formula>
    </cfRule>
  </conditionalFormatting>
  <conditionalFormatting sqref="AP19">
    <cfRule type="cellIs" dxfId="707" priority="715" operator="equal">
      <formula>"M+E"</formula>
    </cfRule>
  </conditionalFormatting>
  <conditionalFormatting sqref="AP19">
    <cfRule type="cellIs" dxfId="706" priority="716" operator="equal">
      <formula>"O"</formula>
    </cfRule>
  </conditionalFormatting>
  <conditionalFormatting sqref="AL20">
    <cfRule type="cellIs" dxfId="705" priority="705" operator="equal">
      <formula>"A"</formula>
    </cfRule>
  </conditionalFormatting>
  <conditionalFormatting sqref="AL20">
    <cfRule type="cellIs" dxfId="704" priority="706" operator="equal">
      <formula>"O"</formula>
    </cfRule>
  </conditionalFormatting>
  <conditionalFormatting sqref="AL20">
    <cfRule type="cellIs" dxfId="703" priority="703" operator="equal">
      <formula>"A"</formula>
    </cfRule>
  </conditionalFormatting>
  <conditionalFormatting sqref="AL20">
    <cfRule type="cellIs" dxfId="702" priority="704" operator="equal">
      <formula>"PR"</formula>
    </cfRule>
  </conditionalFormatting>
  <conditionalFormatting sqref="AL20">
    <cfRule type="cellIs" dxfId="701" priority="707" operator="equal">
      <formula>"E+N"</formula>
    </cfRule>
  </conditionalFormatting>
  <conditionalFormatting sqref="AL20">
    <cfRule type="cellIs" dxfId="700" priority="708" operator="equal">
      <formula>"M+E"</formula>
    </cfRule>
  </conditionalFormatting>
  <conditionalFormatting sqref="AL20">
    <cfRule type="cellIs" dxfId="699" priority="709" operator="equal">
      <formula>"O"</formula>
    </cfRule>
  </conditionalFormatting>
  <conditionalFormatting sqref="AF20">
    <cfRule type="cellIs" dxfId="698" priority="698" operator="equal">
      <formula>"A"</formula>
    </cfRule>
  </conditionalFormatting>
  <conditionalFormatting sqref="AF20">
    <cfRule type="cellIs" dxfId="697" priority="699" operator="equal">
      <formula>"O"</formula>
    </cfRule>
  </conditionalFormatting>
  <conditionalFormatting sqref="AF20">
    <cfRule type="cellIs" dxfId="696" priority="696" operator="equal">
      <formula>"A"</formula>
    </cfRule>
  </conditionalFormatting>
  <conditionalFormatting sqref="AF20">
    <cfRule type="cellIs" dxfId="695" priority="697" operator="equal">
      <formula>"PR"</formula>
    </cfRule>
  </conditionalFormatting>
  <conditionalFormatting sqref="AF20">
    <cfRule type="cellIs" dxfId="694" priority="700" operator="equal">
      <formula>"E+N"</formula>
    </cfRule>
  </conditionalFormatting>
  <conditionalFormatting sqref="AF20">
    <cfRule type="cellIs" dxfId="693" priority="701" operator="equal">
      <formula>"M+E"</formula>
    </cfRule>
  </conditionalFormatting>
  <conditionalFormatting sqref="AF20">
    <cfRule type="cellIs" dxfId="692" priority="702" operator="equal">
      <formula>"O"</formula>
    </cfRule>
  </conditionalFormatting>
  <conditionalFormatting sqref="Z21">
    <cfRule type="cellIs" dxfId="691" priority="691" operator="equal">
      <formula>"A"</formula>
    </cfRule>
  </conditionalFormatting>
  <conditionalFormatting sqref="Z21">
    <cfRule type="cellIs" dxfId="690" priority="692" operator="equal">
      <formula>"O"</formula>
    </cfRule>
  </conditionalFormatting>
  <conditionalFormatting sqref="Z21">
    <cfRule type="cellIs" dxfId="689" priority="689" operator="equal">
      <formula>"A"</formula>
    </cfRule>
  </conditionalFormatting>
  <conditionalFormatting sqref="Z21">
    <cfRule type="cellIs" dxfId="688" priority="690" operator="equal">
      <formula>"PR"</formula>
    </cfRule>
  </conditionalFormatting>
  <conditionalFormatting sqref="Z21">
    <cfRule type="cellIs" dxfId="687" priority="693" operator="equal">
      <formula>"E+N"</formula>
    </cfRule>
  </conditionalFormatting>
  <conditionalFormatting sqref="Z21">
    <cfRule type="cellIs" dxfId="686" priority="694" operator="equal">
      <formula>"M+E"</formula>
    </cfRule>
  </conditionalFormatting>
  <conditionalFormatting sqref="Z21">
    <cfRule type="cellIs" dxfId="685" priority="695" operator="equal">
      <formula>"O"</formula>
    </cfRule>
  </conditionalFormatting>
  <conditionalFormatting sqref="AG21">
    <cfRule type="cellIs" dxfId="684" priority="684" operator="equal">
      <formula>"A"</formula>
    </cfRule>
  </conditionalFormatting>
  <conditionalFormatting sqref="AG21">
    <cfRule type="cellIs" dxfId="683" priority="685" operator="equal">
      <formula>"O"</formula>
    </cfRule>
  </conditionalFormatting>
  <conditionalFormatting sqref="AG21">
    <cfRule type="cellIs" dxfId="682" priority="682" operator="equal">
      <formula>"A"</formula>
    </cfRule>
  </conditionalFormatting>
  <conditionalFormatting sqref="AG21">
    <cfRule type="cellIs" dxfId="681" priority="683" operator="equal">
      <formula>"PR"</formula>
    </cfRule>
  </conditionalFormatting>
  <conditionalFormatting sqref="AG21">
    <cfRule type="cellIs" dxfId="680" priority="686" operator="equal">
      <formula>"E+N"</formula>
    </cfRule>
  </conditionalFormatting>
  <conditionalFormatting sqref="AG21">
    <cfRule type="cellIs" dxfId="679" priority="687" operator="equal">
      <formula>"M+E"</formula>
    </cfRule>
  </conditionalFormatting>
  <conditionalFormatting sqref="AG21">
    <cfRule type="cellIs" dxfId="678" priority="688" operator="equal">
      <formula>"O"</formula>
    </cfRule>
  </conditionalFormatting>
  <conditionalFormatting sqref="AN21">
    <cfRule type="cellIs" dxfId="677" priority="677" operator="equal">
      <formula>"A"</formula>
    </cfRule>
  </conditionalFormatting>
  <conditionalFormatting sqref="AN21">
    <cfRule type="cellIs" dxfId="676" priority="678" operator="equal">
      <formula>"O"</formula>
    </cfRule>
  </conditionalFormatting>
  <conditionalFormatting sqref="AN21">
    <cfRule type="cellIs" dxfId="675" priority="675" operator="equal">
      <formula>"A"</formula>
    </cfRule>
  </conditionalFormatting>
  <conditionalFormatting sqref="AN21">
    <cfRule type="cellIs" dxfId="674" priority="676" operator="equal">
      <formula>"PR"</formula>
    </cfRule>
  </conditionalFormatting>
  <conditionalFormatting sqref="AN21">
    <cfRule type="cellIs" dxfId="673" priority="679" operator="equal">
      <formula>"E+N"</formula>
    </cfRule>
  </conditionalFormatting>
  <conditionalFormatting sqref="AN21">
    <cfRule type="cellIs" dxfId="672" priority="680" operator="equal">
      <formula>"M+E"</formula>
    </cfRule>
  </conditionalFormatting>
  <conditionalFormatting sqref="AN21">
    <cfRule type="cellIs" dxfId="671" priority="681" operator="equal">
      <formula>"O"</formula>
    </cfRule>
  </conditionalFormatting>
  <conditionalFormatting sqref="AH22">
    <cfRule type="cellIs" dxfId="670" priority="670" operator="equal">
      <formula>"A"</formula>
    </cfRule>
  </conditionalFormatting>
  <conditionalFormatting sqref="AH22">
    <cfRule type="cellIs" dxfId="669" priority="671" operator="equal">
      <formula>"O"</formula>
    </cfRule>
  </conditionalFormatting>
  <conditionalFormatting sqref="AH22">
    <cfRule type="cellIs" dxfId="668" priority="668" operator="equal">
      <formula>"A"</formula>
    </cfRule>
  </conditionalFormatting>
  <conditionalFormatting sqref="AH22">
    <cfRule type="cellIs" dxfId="667" priority="669" operator="equal">
      <formula>"PR"</formula>
    </cfRule>
  </conditionalFormatting>
  <conditionalFormatting sqref="AH22">
    <cfRule type="cellIs" dxfId="666" priority="672" operator="equal">
      <formula>"E+N"</formula>
    </cfRule>
  </conditionalFormatting>
  <conditionalFormatting sqref="AH22">
    <cfRule type="cellIs" dxfId="665" priority="673" operator="equal">
      <formula>"M+E"</formula>
    </cfRule>
  </conditionalFormatting>
  <conditionalFormatting sqref="AH22">
    <cfRule type="cellIs" dxfId="664" priority="674" operator="equal">
      <formula>"O"</formula>
    </cfRule>
  </conditionalFormatting>
  <conditionalFormatting sqref="AA22">
    <cfRule type="cellIs" dxfId="663" priority="663" operator="equal">
      <formula>"A"</formula>
    </cfRule>
  </conditionalFormatting>
  <conditionalFormatting sqref="AA22">
    <cfRule type="cellIs" dxfId="662" priority="664" operator="equal">
      <formula>"O"</formula>
    </cfRule>
  </conditionalFormatting>
  <conditionalFormatting sqref="AA22">
    <cfRule type="cellIs" dxfId="661" priority="661" operator="equal">
      <formula>"A"</formula>
    </cfRule>
  </conditionalFormatting>
  <conditionalFormatting sqref="AA22">
    <cfRule type="cellIs" dxfId="660" priority="662" operator="equal">
      <formula>"PR"</formula>
    </cfRule>
  </conditionalFormatting>
  <conditionalFormatting sqref="AA22">
    <cfRule type="cellIs" dxfId="659" priority="665" operator="equal">
      <formula>"E+N"</formula>
    </cfRule>
  </conditionalFormatting>
  <conditionalFormatting sqref="AA22">
    <cfRule type="cellIs" dxfId="658" priority="666" operator="equal">
      <formula>"M+E"</formula>
    </cfRule>
  </conditionalFormatting>
  <conditionalFormatting sqref="AA22">
    <cfRule type="cellIs" dxfId="657" priority="667" operator="equal">
      <formula>"O"</formula>
    </cfRule>
  </conditionalFormatting>
  <conditionalFormatting sqref="AO22">
    <cfRule type="cellIs" dxfId="656" priority="656" operator="equal">
      <formula>"A"</formula>
    </cfRule>
  </conditionalFormatting>
  <conditionalFormatting sqref="AO22">
    <cfRule type="cellIs" dxfId="655" priority="657" operator="equal">
      <formula>"O"</formula>
    </cfRule>
  </conditionalFormatting>
  <conditionalFormatting sqref="AO22">
    <cfRule type="cellIs" dxfId="654" priority="654" operator="equal">
      <formula>"A"</formula>
    </cfRule>
  </conditionalFormatting>
  <conditionalFormatting sqref="AO22">
    <cfRule type="cellIs" dxfId="653" priority="655" operator="equal">
      <formula>"PR"</formula>
    </cfRule>
  </conditionalFormatting>
  <conditionalFormatting sqref="AO22">
    <cfRule type="cellIs" dxfId="652" priority="658" operator="equal">
      <formula>"E+N"</formula>
    </cfRule>
  </conditionalFormatting>
  <conditionalFormatting sqref="AO22">
    <cfRule type="cellIs" dxfId="651" priority="659" operator="equal">
      <formula>"M+E"</formula>
    </cfRule>
  </conditionalFormatting>
  <conditionalFormatting sqref="AO22">
    <cfRule type="cellIs" dxfId="650" priority="660" operator="equal">
      <formula>"O"</formula>
    </cfRule>
  </conditionalFormatting>
  <conditionalFormatting sqref="X20">
    <cfRule type="cellIs" dxfId="649" priority="649" operator="equal">
      <formula>"A"</formula>
    </cfRule>
  </conditionalFormatting>
  <conditionalFormatting sqref="X20">
    <cfRule type="cellIs" dxfId="648" priority="650" operator="equal">
      <formula>"O"</formula>
    </cfRule>
  </conditionalFormatting>
  <conditionalFormatting sqref="X20">
    <cfRule type="cellIs" dxfId="647" priority="647" operator="equal">
      <formula>"A"</formula>
    </cfRule>
  </conditionalFormatting>
  <conditionalFormatting sqref="X20">
    <cfRule type="cellIs" dxfId="646" priority="648" operator="equal">
      <formula>"PR"</formula>
    </cfRule>
  </conditionalFormatting>
  <conditionalFormatting sqref="X20">
    <cfRule type="cellIs" dxfId="645" priority="651" operator="equal">
      <formula>"E+N"</formula>
    </cfRule>
  </conditionalFormatting>
  <conditionalFormatting sqref="X20">
    <cfRule type="cellIs" dxfId="644" priority="652" operator="equal">
      <formula>"M+E"</formula>
    </cfRule>
  </conditionalFormatting>
  <conditionalFormatting sqref="X20">
    <cfRule type="cellIs" dxfId="643" priority="653" operator="equal">
      <formula>"O"</formula>
    </cfRule>
  </conditionalFormatting>
  <conditionalFormatting sqref="AI11">
    <cfRule type="cellIs" dxfId="642" priority="646" operator="equal">
      <formula>"A"</formula>
    </cfRule>
  </conditionalFormatting>
  <conditionalFormatting sqref="AI11">
    <cfRule type="cellIs" dxfId="641" priority="645" operator="equal">
      <formula>"O"</formula>
    </cfRule>
  </conditionalFormatting>
  <conditionalFormatting sqref="AI11">
    <cfRule type="cellIs" dxfId="640" priority="644" operator="equal">
      <formula>"E+N"</formula>
    </cfRule>
  </conditionalFormatting>
  <conditionalFormatting sqref="AI11">
    <cfRule type="cellIs" dxfId="639" priority="643" operator="equal">
      <formula>"M+E"</formula>
    </cfRule>
  </conditionalFormatting>
  <conditionalFormatting sqref="Y14">
    <cfRule type="cellIs" dxfId="638" priority="642" operator="equal">
      <formula>"A"</formula>
    </cfRule>
  </conditionalFormatting>
  <conditionalFormatting sqref="Y14">
    <cfRule type="cellIs" dxfId="637" priority="641" operator="equal">
      <formula>"O"</formula>
    </cfRule>
  </conditionalFormatting>
  <conditionalFormatting sqref="Y14">
    <cfRule type="cellIs" dxfId="636" priority="640" operator="equal">
      <formula>"E+N"</formula>
    </cfRule>
  </conditionalFormatting>
  <conditionalFormatting sqref="Y14">
    <cfRule type="cellIs" dxfId="635" priority="639" operator="equal">
      <formula>"M+E"</formula>
    </cfRule>
  </conditionalFormatting>
  <conditionalFormatting sqref="R14">
    <cfRule type="cellIs" dxfId="634" priority="638" operator="equal">
      <formula>"A"</formula>
    </cfRule>
  </conditionalFormatting>
  <conditionalFormatting sqref="R14">
    <cfRule type="cellIs" dxfId="633" priority="637" operator="equal">
      <formula>"O"</formula>
    </cfRule>
  </conditionalFormatting>
  <conditionalFormatting sqref="R14">
    <cfRule type="cellIs" dxfId="632" priority="636" operator="equal">
      <formula>"E+N"</formula>
    </cfRule>
  </conditionalFormatting>
  <conditionalFormatting sqref="R14">
    <cfRule type="cellIs" dxfId="631" priority="635" operator="equal">
      <formula>"M+E"</formula>
    </cfRule>
  </conditionalFormatting>
  <conditionalFormatting sqref="T16">
    <cfRule type="cellIs" dxfId="630" priority="634" operator="equal">
      <formula>"A"</formula>
    </cfRule>
  </conditionalFormatting>
  <conditionalFormatting sqref="T16">
    <cfRule type="cellIs" dxfId="629" priority="633" operator="equal">
      <formula>"O"</formula>
    </cfRule>
  </conditionalFormatting>
  <conditionalFormatting sqref="T16">
    <cfRule type="cellIs" dxfId="628" priority="632" operator="equal">
      <formula>"E+N"</formula>
    </cfRule>
  </conditionalFormatting>
  <conditionalFormatting sqref="T16">
    <cfRule type="cellIs" dxfId="627" priority="631" operator="equal">
      <formula>"M+E"</formula>
    </cfRule>
  </conditionalFormatting>
  <conditionalFormatting sqref="AG17">
    <cfRule type="cellIs" dxfId="626" priority="630" operator="equal">
      <formula>"A"</formula>
    </cfRule>
  </conditionalFormatting>
  <conditionalFormatting sqref="AG17">
    <cfRule type="cellIs" dxfId="625" priority="629" operator="equal">
      <formula>"O"</formula>
    </cfRule>
  </conditionalFormatting>
  <conditionalFormatting sqref="AG17">
    <cfRule type="cellIs" dxfId="624" priority="628" operator="equal">
      <formula>"E+N"</formula>
    </cfRule>
  </conditionalFormatting>
  <conditionalFormatting sqref="AG17">
    <cfRule type="cellIs" dxfId="623" priority="627" operator="equal">
      <formula>"M+E"</formula>
    </cfRule>
  </conditionalFormatting>
  <conditionalFormatting sqref="AN17">
    <cfRule type="cellIs" dxfId="622" priority="626" operator="equal">
      <formula>"A"</formula>
    </cfRule>
  </conditionalFormatting>
  <conditionalFormatting sqref="AN17">
    <cfRule type="cellIs" dxfId="621" priority="625" operator="equal">
      <formula>"O"</formula>
    </cfRule>
  </conditionalFormatting>
  <conditionalFormatting sqref="AN17">
    <cfRule type="cellIs" dxfId="620" priority="624" operator="equal">
      <formula>"E+N"</formula>
    </cfRule>
  </conditionalFormatting>
  <conditionalFormatting sqref="AN17">
    <cfRule type="cellIs" dxfId="619" priority="623" operator="equal">
      <formula>"M+E"</formula>
    </cfRule>
  </conditionalFormatting>
  <conditionalFormatting sqref="U19">
    <cfRule type="cellIs" dxfId="618" priority="622" operator="equal">
      <formula>"A"</formula>
    </cfRule>
  </conditionalFormatting>
  <conditionalFormatting sqref="U19">
    <cfRule type="cellIs" dxfId="617" priority="621" operator="equal">
      <formula>"O"</formula>
    </cfRule>
  </conditionalFormatting>
  <conditionalFormatting sqref="U19">
    <cfRule type="cellIs" dxfId="616" priority="620" operator="equal">
      <formula>"E+N"</formula>
    </cfRule>
  </conditionalFormatting>
  <conditionalFormatting sqref="U19">
    <cfRule type="cellIs" dxfId="615" priority="619" operator="equal">
      <formula>"M+E"</formula>
    </cfRule>
  </conditionalFormatting>
  <conditionalFormatting sqref="S21">
    <cfRule type="cellIs" dxfId="614" priority="618" operator="equal">
      <formula>"A"</formula>
    </cfRule>
  </conditionalFormatting>
  <conditionalFormatting sqref="S21">
    <cfRule type="cellIs" dxfId="613" priority="617" operator="equal">
      <formula>"O"</formula>
    </cfRule>
  </conditionalFormatting>
  <conditionalFormatting sqref="S21">
    <cfRule type="cellIs" dxfId="612" priority="616" operator="equal">
      <formula>"E+N"</formula>
    </cfRule>
  </conditionalFormatting>
  <conditionalFormatting sqref="S21">
    <cfRule type="cellIs" dxfId="611" priority="615" operator="equal">
      <formula>"M+E"</formula>
    </cfRule>
  </conditionalFormatting>
  <conditionalFormatting sqref="Q20">
    <cfRule type="cellIs" dxfId="610" priority="614" operator="equal">
      <formula>"A"</formula>
    </cfRule>
  </conditionalFormatting>
  <conditionalFormatting sqref="Q20">
    <cfRule type="cellIs" dxfId="609" priority="613" operator="equal">
      <formula>"O"</formula>
    </cfRule>
  </conditionalFormatting>
  <conditionalFormatting sqref="Q20">
    <cfRule type="cellIs" dxfId="608" priority="612" operator="equal">
      <formula>"E+N"</formula>
    </cfRule>
  </conditionalFormatting>
  <conditionalFormatting sqref="Q20">
    <cfRule type="cellIs" dxfId="607" priority="611" operator="equal">
      <formula>"M+E"</formula>
    </cfRule>
  </conditionalFormatting>
  <conditionalFormatting sqref="Z23">
    <cfRule type="cellIs" dxfId="606" priority="610" operator="equal">
      <formula>"A"</formula>
    </cfRule>
  </conditionalFormatting>
  <conditionalFormatting sqref="Z23">
    <cfRule type="cellIs" dxfId="605" priority="609" operator="equal">
      <formula>"O"</formula>
    </cfRule>
  </conditionalFormatting>
  <conditionalFormatting sqref="Z23">
    <cfRule type="cellIs" dxfId="604" priority="608" operator="equal">
      <formula>"E+N"</formula>
    </cfRule>
  </conditionalFormatting>
  <conditionalFormatting sqref="Z23">
    <cfRule type="cellIs" dxfId="603" priority="607" operator="equal">
      <formula>"M+E"</formula>
    </cfRule>
  </conditionalFormatting>
  <conditionalFormatting sqref="Z26">
    <cfRule type="cellIs" dxfId="602" priority="606" operator="equal">
      <formula>"A"</formula>
    </cfRule>
  </conditionalFormatting>
  <conditionalFormatting sqref="Z26">
    <cfRule type="cellIs" dxfId="601" priority="605" operator="equal">
      <formula>"O"</formula>
    </cfRule>
  </conditionalFormatting>
  <conditionalFormatting sqref="Z26">
    <cfRule type="cellIs" dxfId="600" priority="604" operator="equal">
      <formula>"E+N"</formula>
    </cfRule>
  </conditionalFormatting>
  <conditionalFormatting sqref="Z26">
    <cfRule type="cellIs" dxfId="599" priority="603" operator="equal">
      <formula>"M+E"</formula>
    </cfRule>
  </conditionalFormatting>
  <conditionalFormatting sqref="AE25">
    <cfRule type="cellIs" dxfId="598" priority="602" operator="equal">
      <formula>"A"</formula>
    </cfRule>
  </conditionalFormatting>
  <conditionalFormatting sqref="AE25">
    <cfRule type="cellIs" dxfId="597" priority="601" operator="equal">
      <formula>"O"</formula>
    </cfRule>
  </conditionalFormatting>
  <conditionalFormatting sqref="AE25">
    <cfRule type="cellIs" dxfId="596" priority="600" operator="equal">
      <formula>"E+N"</formula>
    </cfRule>
  </conditionalFormatting>
  <conditionalFormatting sqref="AE25">
    <cfRule type="cellIs" dxfId="595" priority="599" operator="equal">
      <formula>"M+E"</formula>
    </cfRule>
  </conditionalFormatting>
  <conditionalFormatting sqref="W25">
    <cfRule type="cellIs" dxfId="594" priority="598" operator="equal">
      <formula>"A"</formula>
    </cfRule>
  </conditionalFormatting>
  <conditionalFormatting sqref="W25">
    <cfRule type="cellIs" dxfId="593" priority="597" operator="equal">
      <formula>"O"</formula>
    </cfRule>
  </conditionalFormatting>
  <conditionalFormatting sqref="W25">
    <cfRule type="cellIs" dxfId="592" priority="596" operator="equal">
      <formula>"E+N"</formula>
    </cfRule>
  </conditionalFormatting>
  <conditionalFormatting sqref="W25">
    <cfRule type="cellIs" dxfId="591" priority="595" operator="equal">
      <formula>"M+E"</formula>
    </cfRule>
  </conditionalFormatting>
  <conditionalFormatting sqref="AK25">
    <cfRule type="cellIs" dxfId="590" priority="594" operator="equal">
      <formula>"A"</formula>
    </cfRule>
  </conditionalFormatting>
  <conditionalFormatting sqref="AK25">
    <cfRule type="cellIs" dxfId="589" priority="593" operator="equal">
      <formula>"O"</formula>
    </cfRule>
  </conditionalFormatting>
  <conditionalFormatting sqref="AK25">
    <cfRule type="cellIs" dxfId="588" priority="592" operator="equal">
      <formula>"E+N"</formula>
    </cfRule>
  </conditionalFormatting>
  <conditionalFormatting sqref="AK25">
    <cfRule type="cellIs" dxfId="587" priority="591" operator="equal">
      <formula>"M+E"</formula>
    </cfRule>
  </conditionalFormatting>
  <conditionalFormatting sqref="AJ24">
    <cfRule type="cellIs" dxfId="586" priority="590" operator="equal">
      <formula>"A"</formula>
    </cfRule>
  </conditionalFormatting>
  <conditionalFormatting sqref="AJ24">
    <cfRule type="cellIs" dxfId="585" priority="589" operator="equal">
      <formula>"O"</formula>
    </cfRule>
  </conditionalFormatting>
  <conditionalFormatting sqref="AJ24">
    <cfRule type="cellIs" dxfId="584" priority="588" operator="equal">
      <formula>"E+N"</formula>
    </cfRule>
  </conditionalFormatting>
  <conditionalFormatting sqref="AJ24">
    <cfRule type="cellIs" dxfId="583" priority="587" operator="equal">
      <formula>"M+E"</formula>
    </cfRule>
  </conditionalFormatting>
  <conditionalFormatting sqref="AG26">
    <cfRule type="cellIs" dxfId="582" priority="586" operator="equal">
      <formula>"A"</formula>
    </cfRule>
  </conditionalFormatting>
  <conditionalFormatting sqref="AG26">
    <cfRule type="cellIs" dxfId="581" priority="585" operator="equal">
      <formula>"O"</formula>
    </cfRule>
  </conditionalFormatting>
  <conditionalFormatting sqref="AG26">
    <cfRule type="cellIs" dxfId="580" priority="584" operator="equal">
      <formula>"E+N"</formula>
    </cfRule>
  </conditionalFormatting>
  <conditionalFormatting sqref="AG26">
    <cfRule type="cellIs" dxfId="579" priority="583" operator="equal">
      <formula>"M+E"</formula>
    </cfRule>
  </conditionalFormatting>
  <conditionalFormatting sqref="AD27">
    <cfRule type="cellIs" dxfId="578" priority="582" operator="equal">
      <formula>"A"</formula>
    </cfRule>
  </conditionalFormatting>
  <conditionalFormatting sqref="AD27">
    <cfRule type="cellIs" dxfId="577" priority="581" operator="equal">
      <formula>"O"</formula>
    </cfRule>
  </conditionalFormatting>
  <conditionalFormatting sqref="AD27">
    <cfRule type="cellIs" dxfId="576" priority="580" operator="equal">
      <formula>"E+N"</formula>
    </cfRule>
  </conditionalFormatting>
  <conditionalFormatting sqref="AD27">
    <cfRule type="cellIs" dxfId="575" priority="579" operator="equal">
      <formula>"M+E"</formula>
    </cfRule>
  </conditionalFormatting>
  <conditionalFormatting sqref="AQ24">
    <cfRule type="cellIs" dxfId="574" priority="578" operator="equal">
      <formula>"A"</formula>
    </cfRule>
  </conditionalFormatting>
  <conditionalFormatting sqref="AQ24">
    <cfRule type="cellIs" dxfId="573" priority="577" operator="equal">
      <formula>"O"</formula>
    </cfRule>
  </conditionalFormatting>
  <conditionalFormatting sqref="AQ24">
    <cfRule type="cellIs" dxfId="572" priority="576" operator="equal">
      <formula>"E+N"</formula>
    </cfRule>
  </conditionalFormatting>
  <conditionalFormatting sqref="AQ24">
    <cfRule type="cellIs" dxfId="571" priority="575" operator="equal">
      <formula>"M+E"</formula>
    </cfRule>
  </conditionalFormatting>
  <conditionalFormatting sqref="AR27">
    <cfRule type="cellIs" dxfId="570" priority="574" operator="equal">
      <formula>"A"</formula>
    </cfRule>
  </conditionalFormatting>
  <conditionalFormatting sqref="AR27">
    <cfRule type="cellIs" dxfId="569" priority="573" operator="equal">
      <formula>"O"</formula>
    </cfRule>
  </conditionalFormatting>
  <conditionalFormatting sqref="AR27">
    <cfRule type="cellIs" dxfId="568" priority="572" operator="equal">
      <formula>"E+N"</formula>
    </cfRule>
  </conditionalFormatting>
  <conditionalFormatting sqref="AR27">
    <cfRule type="cellIs" dxfId="567" priority="571" operator="equal">
      <formula>"M+E"</formula>
    </cfRule>
  </conditionalFormatting>
  <conditionalFormatting sqref="AR25">
    <cfRule type="cellIs" dxfId="566" priority="570" operator="equal">
      <formula>"A"</formula>
    </cfRule>
  </conditionalFormatting>
  <conditionalFormatting sqref="AR25">
    <cfRule type="cellIs" dxfId="565" priority="569" operator="equal">
      <formula>"O"</formula>
    </cfRule>
  </conditionalFormatting>
  <conditionalFormatting sqref="AR25">
    <cfRule type="cellIs" dxfId="564" priority="568" operator="equal">
      <formula>"E+N"</formula>
    </cfRule>
  </conditionalFormatting>
  <conditionalFormatting sqref="AR25">
    <cfRule type="cellIs" dxfId="563" priority="567" operator="equal">
      <formula>"M+E"</formula>
    </cfRule>
  </conditionalFormatting>
  <conditionalFormatting sqref="AN26">
    <cfRule type="cellIs" dxfId="562" priority="566" operator="equal">
      <formula>"A"</formula>
    </cfRule>
  </conditionalFormatting>
  <conditionalFormatting sqref="AN26">
    <cfRule type="cellIs" dxfId="561" priority="565" operator="equal">
      <formula>"O"</formula>
    </cfRule>
  </conditionalFormatting>
  <conditionalFormatting sqref="AN26">
    <cfRule type="cellIs" dxfId="560" priority="564" operator="equal">
      <formula>"E+N"</formula>
    </cfRule>
  </conditionalFormatting>
  <conditionalFormatting sqref="AN26">
    <cfRule type="cellIs" dxfId="559" priority="563" operator="equal">
      <formula>"M+E"</formula>
    </cfRule>
  </conditionalFormatting>
  <conditionalFormatting sqref="AH32">
    <cfRule type="cellIs" dxfId="558" priority="562" operator="equal">
      <formula>"A"</formula>
    </cfRule>
  </conditionalFormatting>
  <conditionalFormatting sqref="AH32">
    <cfRule type="cellIs" dxfId="557" priority="561" operator="equal">
      <formula>"O"</formula>
    </cfRule>
  </conditionalFormatting>
  <conditionalFormatting sqref="AH32">
    <cfRule type="cellIs" dxfId="556" priority="560" operator="equal">
      <formula>"E+N"</formula>
    </cfRule>
  </conditionalFormatting>
  <conditionalFormatting sqref="AH32">
    <cfRule type="cellIs" dxfId="555" priority="559" operator="equal">
      <formula>"M+E"</formula>
    </cfRule>
  </conditionalFormatting>
  <conditionalFormatting sqref="AA32">
    <cfRule type="cellIs" dxfId="554" priority="558" operator="equal">
      <formula>"A"</formula>
    </cfRule>
  </conditionalFormatting>
  <conditionalFormatting sqref="AA32">
    <cfRule type="cellIs" dxfId="553" priority="557" operator="equal">
      <formula>"O"</formula>
    </cfRule>
  </conditionalFormatting>
  <conditionalFormatting sqref="AA32">
    <cfRule type="cellIs" dxfId="552" priority="556" operator="equal">
      <formula>"E+N"</formula>
    </cfRule>
  </conditionalFormatting>
  <conditionalFormatting sqref="AA32">
    <cfRule type="cellIs" dxfId="551" priority="555" operator="equal">
      <formula>"M+E"</formula>
    </cfRule>
  </conditionalFormatting>
  <conditionalFormatting sqref="AC31">
    <cfRule type="cellIs" dxfId="550" priority="554" operator="equal">
      <formula>"A"</formula>
    </cfRule>
  </conditionalFormatting>
  <conditionalFormatting sqref="AC31">
    <cfRule type="cellIs" dxfId="549" priority="553" operator="equal">
      <formula>"O"</formula>
    </cfRule>
  </conditionalFormatting>
  <conditionalFormatting sqref="AC31">
    <cfRule type="cellIs" dxfId="548" priority="552" operator="equal">
      <formula>"E+N"</formula>
    </cfRule>
  </conditionalFormatting>
  <conditionalFormatting sqref="AC31">
    <cfRule type="cellIs" dxfId="547" priority="551" operator="equal">
      <formula>"M+E"</formula>
    </cfRule>
  </conditionalFormatting>
  <conditionalFormatting sqref="AJ31">
    <cfRule type="cellIs" dxfId="546" priority="550" operator="equal">
      <formula>"A"</formula>
    </cfRule>
  </conditionalFormatting>
  <conditionalFormatting sqref="AJ31">
    <cfRule type="cellIs" dxfId="545" priority="549" operator="equal">
      <formula>"O"</formula>
    </cfRule>
  </conditionalFormatting>
  <conditionalFormatting sqref="AJ31">
    <cfRule type="cellIs" dxfId="544" priority="548" operator="equal">
      <formula>"E+N"</formula>
    </cfRule>
  </conditionalFormatting>
  <conditionalFormatting sqref="AJ31">
    <cfRule type="cellIs" dxfId="543" priority="547" operator="equal">
      <formula>"M+E"</formula>
    </cfRule>
  </conditionalFormatting>
  <conditionalFormatting sqref="V31">
    <cfRule type="cellIs" dxfId="542" priority="546" operator="equal">
      <formula>"A"</formula>
    </cfRule>
  </conditionalFormatting>
  <conditionalFormatting sqref="V31">
    <cfRule type="cellIs" dxfId="541" priority="545" operator="equal">
      <formula>"O"</formula>
    </cfRule>
  </conditionalFormatting>
  <conditionalFormatting sqref="V31">
    <cfRule type="cellIs" dxfId="540" priority="544" operator="equal">
      <formula>"E+N"</formula>
    </cfRule>
  </conditionalFormatting>
  <conditionalFormatting sqref="V31">
    <cfRule type="cellIs" dxfId="539" priority="543" operator="equal">
      <formula>"M+E"</formula>
    </cfRule>
  </conditionalFormatting>
  <conditionalFormatting sqref="V33">
    <cfRule type="cellIs" dxfId="538" priority="542" operator="equal">
      <formula>"A"</formula>
    </cfRule>
  </conditionalFormatting>
  <conditionalFormatting sqref="V33">
    <cfRule type="cellIs" dxfId="537" priority="541" operator="equal">
      <formula>"O"</formula>
    </cfRule>
  </conditionalFormatting>
  <conditionalFormatting sqref="V33">
    <cfRule type="cellIs" dxfId="536" priority="540" operator="equal">
      <formula>"E+N"</formula>
    </cfRule>
  </conditionalFormatting>
  <conditionalFormatting sqref="V33">
    <cfRule type="cellIs" dxfId="535" priority="539" operator="equal">
      <formula>"M+E"</formula>
    </cfRule>
  </conditionalFormatting>
  <conditionalFormatting sqref="AC33">
    <cfRule type="cellIs" dxfId="534" priority="538" operator="equal">
      <formula>"A"</formula>
    </cfRule>
  </conditionalFormatting>
  <conditionalFormatting sqref="AC33">
    <cfRule type="cellIs" dxfId="533" priority="537" operator="equal">
      <formula>"O"</formula>
    </cfRule>
  </conditionalFormatting>
  <conditionalFormatting sqref="AC33">
    <cfRule type="cellIs" dxfId="532" priority="536" operator="equal">
      <formula>"E+N"</formula>
    </cfRule>
  </conditionalFormatting>
  <conditionalFormatting sqref="AC33">
    <cfRule type="cellIs" dxfId="531" priority="535" operator="equal">
      <formula>"M+E"</formula>
    </cfRule>
  </conditionalFormatting>
  <conditionalFormatting sqref="AJ33">
    <cfRule type="cellIs" dxfId="530" priority="534" operator="equal">
      <formula>"A"</formula>
    </cfRule>
  </conditionalFormatting>
  <conditionalFormatting sqref="AJ33">
    <cfRule type="cellIs" dxfId="529" priority="533" operator="equal">
      <formula>"O"</formula>
    </cfRule>
  </conditionalFormatting>
  <conditionalFormatting sqref="AJ33">
    <cfRule type="cellIs" dxfId="528" priority="532" operator="equal">
      <formula>"E+N"</formula>
    </cfRule>
  </conditionalFormatting>
  <conditionalFormatting sqref="AJ33">
    <cfRule type="cellIs" dxfId="527" priority="531" operator="equal">
      <formula>"M+E"</formula>
    </cfRule>
  </conditionalFormatting>
  <conditionalFormatting sqref="AO37">
    <cfRule type="cellIs" dxfId="526" priority="530" operator="equal">
      <formula>"A"</formula>
    </cfRule>
  </conditionalFormatting>
  <conditionalFormatting sqref="AO37">
    <cfRule type="cellIs" dxfId="525" priority="529" operator="equal">
      <formula>"O"</formula>
    </cfRule>
  </conditionalFormatting>
  <conditionalFormatting sqref="AO37">
    <cfRule type="cellIs" dxfId="524" priority="528" operator="equal">
      <formula>"E+N"</formula>
    </cfRule>
  </conditionalFormatting>
  <conditionalFormatting sqref="AO37">
    <cfRule type="cellIs" dxfId="523" priority="527" operator="equal">
      <formula>"M+E"</formula>
    </cfRule>
  </conditionalFormatting>
  <conditionalFormatting sqref="AH37">
    <cfRule type="cellIs" dxfId="522" priority="526" operator="equal">
      <formula>"A"</formula>
    </cfRule>
  </conditionalFormatting>
  <conditionalFormatting sqref="AH37">
    <cfRule type="cellIs" dxfId="521" priority="525" operator="equal">
      <formula>"O"</formula>
    </cfRule>
  </conditionalFormatting>
  <conditionalFormatting sqref="AH37">
    <cfRule type="cellIs" dxfId="520" priority="524" operator="equal">
      <formula>"E+N"</formula>
    </cfRule>
  </conditionalFormatting>
  <conditionalFormatting sqref="AH37">
    <cfRule type="cellIs" dxfId="519" priority="523" operator="equal">
      <formula>"M+E"</formula>
    </cfRule>
  </conditionalFormatting>
  <conditionalFormatting sqref="AA37">
    <cfRule type="cellIs" dxfId="518" priority="522" operator="equal">
      <formula>"A"</formula>
    </cfRule>
  </conditionalFormatting>
  <conditionalFormatting sqref="AA37">
    <cfRule type="cellIs" dxfId="517" priority="521" operator="equal">
      <formula>"O"</formula>
    </cfRule>
  </conditionalFormatting>
  <conditionalFormatting sqref="AA37">
    <cfRule type="cellIs" dxfId="516" priority="520" operator="equal">
      <formula>"E+N"</formula>
    </cfRule>
  </conditionalFormatting>
  <conditionalFormatting sqref="AA37">
    <cfRule type="cellIs" dxfId="515" priority="519" operator="equal">
      <formula>"M+E"</formula>
    </cfRule>
  </conditionalFormatting>
  <conditionalFormatting sqref="W38">
    <cfRule type="cellIs" dxfId="514" priority="518" operator="equal">
      <formula>"A"</formula>
    </cfRule>
  </conditionalFormatting>
  <conditionalFormatting sqref="W38">
    <cfRule type="cellIs" dxfId="513" priority="517" operator="equal">
      <formula>"O"</formula>
    </cfRule>
  </conditionalFormatting>
  <conditionalFormatting sqref="W38">
    <cfRule type="cellIs" dxfId="512" priority="516" operator="equal">
      <formula>"E+N"</formula>
    </cfRule>
  </conditionalFormatting>
  <conditionalFormatting sqref="W38">
    <cfRule type="cellIs" dxfId="511" priority="515" operator="equal">
      <formula>"M+E"</formula>
    </cfRule>
  </conditionalFormatting>
  <conditionalFormatting sqref="AE38">
    <cfRule type="cellIs" dxfId="510" priority="514" operator="equal">
      <formula>"A"</formula>
    </cfRule>
  </conditionalFormatting>
  <conditionalFormatting sqref="AE38">
    <cfRule type="cellIs" dxfId="509" priority="513" operator="equal">
      <formula>"O"</formula>
    </cfRule>
  </conditionalFormatting>
  <conditionalFormatting sqref="AE38">
    <cfRule type="cellIs" dxfId="508" priority="512" operator="equal">
      <formula>"E+N"</formula>
    </cfRule>
  </conditionalFormatting>
  <conditionalFormatting sqref="AE38">
    <cfRule type="cellIs" dxfId="507" priority="511" operator="equal">
      <formula>"M+E"</formula>
    </cfRule>
  </conditionalFormatting>
  <conditionalFormatting sqref="AH41">
    <cfRule type="cellIs" dxfId="506" priority="510" operator="equal">
      <formula>"A"</formula>
    </cfRule>
  </conditionalFormatting>
  <conditionalFormatting sqref="AH41">
    <cfRule type="cellIs" dxfId="505" priority="509" operator="equal">
      <formula>"O"</formula>
    </cfRule>
  </conditionalFormatting>
  <conditionalFormatting sqref="AH41">
    <cfRule type="cellIs" dxfId="504" priority="508" operator="equal">
      <formula>"E+N"</formula>
    </cfRule>
  </conditionalFormatting>
  <conditionalFormatting sqref="AH41">
    <cfRule type="cellIs" dxfId="503" priority="507" operator="equal">
      <formula>"M+E"</formula>
    </cfRule>
  </conditionalFormatting>
  <conditionalFormatting sqref="AE42">
    <cfRule type="cellIs" dxfId="502" priority="506" operator="equal">
      <formula>"A"</formula>
    </cfRule>
  </conditionalFormatting>
  <conditionalFormatting sqref="AE42">
    <cfRule type="cellIs" dxfId="501" priority="505" operator="equal">
      <formula>"O"</formula>
    </cfRule>
  </conditionalFormatting>
  <conditionalFormatting sqref="AE42">
    <cfRule type="cellIs" dxfId="500" priority="504" operator="equal">
      <formula>"E+N"</formula>
    </cfRule>
  </conditionalFormatting>
  <conditionalFormatting sqref="AE42">
    <cfRule type="cellIs" dxfId="499" priority="503" operator="equal">
      <formula>"M+E"</formula>
    </cfRule>
  </conditionalFormatting>
  <conditionalFormatting sqref="AF46">
    <cfRule type="cellIs" dxfId="498" priority="502" operator="equal">
      <formula>"A"</formula>
    </cfRule>
  </conditionalFormatting>
  <conditionalFormatting sqref="AF46">
    <cfRule type="cellIs" dxfId="497" priority="501" operator="equal">
      <formula>"O"</formula>
    </cfRule>
  </conditionalFormatting>
  <conditionalFormatting sqref="AF46">
    <cfRule type="cellIs" dxfId="496" priority="500" operator="equal">
      <formula>"E+N"</formula>
    </cfRule>
  </conditionalFormatting>
  <conditionalFormatting sqref="AF46">
    <cfRule type="cellIs" dxfId="495" priority="499" operator="equal">
      <formula>"M+E"</formula>
    </cfRule>
  </conditionalFormatting>
  <conditionalFormatting sqref="Y46">
    <cfRule type="cellIs" dxfId="494" priority="498" operator="equal">
      <formula>"A"</formula>
    </cfRule>
  </conditionalFormatting>
  <conditionalFormatting sqref="Y46">
    <cfRule type="cellIs" dxfId="493" priority="497" operator="equal">
      <formula>"O"</formula>
    </cfRule>
  </conditionalFormatting>
  <conditionalFormatting sqref="Y46">
    <cfRule type="cellIs" dxfId="492" priority="496" operator="equal">
      <formula>"E+N"</formula>
    </cfRule>
  </conditionalFormatting>
  <conditionalFormatting sqref="Y46">
    <cfRule type="cellIs" dxfId="491" priority="495" operator="equal">
      <formula>"M+E"</formula>
    </cfRule>
  </conditionalFormatting>
  <conditionalFormatting sqref="AM46">
    <cfRule type="cellIs" dxfId="490" priority="494" operator="equal">
      <formula>"A"</formula>
    </cfRule>
  </conditionalFormatting>
  <conditionalFormatting sqref="AM46">
    <cfRule type="cellIs" dxfId="489" priority="493" operator="equal">
      <formula>"O"</formula>
    </cfRule>
  </conditionalFormatting>
  <conditionalFormatting sqref="AM46">
    <cfRule type="cellIs" dxfId="488" priority="492" operator="equal">
      <formula>"E+N"</formula>
    </cfRule>
  </conditionalFormatting>
  <conditionalFormatting sqref="AM46">
    <cfRule type="cellIs" dxfId="487" priority="491" operator="equal">
      <formula>"M+E"</formula>
    </cfRule>
  </conditionalFormatting>
  <conditionalFormatting sqref="AL47">
    <cfRule type="cellIs" dxfId="486" priority="490" operator="equal">
      <formula>"A"</formula>
    </cfRule>
  </conditionalFormatting>
  <conditionalFormatting sqref="AL47">
    <cfRule type="cellIs" dxfId="485" priority="489" operator="equal">
      <formula>"O"</formula>
    </cfRule>
  </conditionalFormatting>
  <conditionalFormatting sqref="AL47">
    <cfRule type="cellIs" dxfId="484" priority="488" operator="equal">
      <formula>"E+N"</formula>
    </cfRule>
  </conditionalFormatting>
  <conditionalFormatting sqref="AL47">
    <cfRule type="cellIs" dxfId="483" priority="487" operator="equal">
      <formula>"M+E"</formula>
    </cfRule>
  </conditionalFormatting>
  <conditionalFormatting sqref="AE47">
    <cfRule type="cellIs" dxfId="482" priority="486" operator="equal">
      <formula>"A"</formula>
    </cfRule>
  </conditionalFormatting>
  <conditionalFormatting sqref="AE47">
    <cfRule type="cellIs" dxfId="481" priority="485" operator="equal">
      <formula>"O"</formula>
    </cfRule>
  </conditionalFormatting>
  <conditionalFormatting sqref="AE47">
    <cfRule type="cellIs" dxfId="480" priority="484" operator="equal">
      <formula>"E+N"</formula>
    </cfRule>
  </conditionalFormatting>
  <conditionalFormatting sqref="AE47">
    <cfRule type="cellIs" dxfId="479" priority="483" operator="equal">
      <formula>"M+E"</formula>
    </cfRule>
  </conditionalFormatting>
  <conditionalFormatting sqref="X47">
    <cfRule type="cellIs" dxfId="478" priority="482" operator="equal">
      <formula>"A"</formula>
    </cfRule>
  </conditionalFormatting>
  <conditionalFormatting sqref="X47">
    <cfRule type="cellIs" dxfId="477" priority="481" operator="equal">
      <formula>"O"</formula>
    </cfRule>
  </conditionalFormatting>
  <conditionalFormatting sqref="X47">
    <cfRule type="cellIs" dxfId="476" priority="480" operator="equal">
      <formula>"E+N"</formula>
    </cfRule>
  </conditionalFormatting>
  <conditionalFormatting sqref="X47">
    <cfRule type="cellIs" dxfId="475" priority="479" operator="equal">
      <formula>"M+E"</formula>
    </cfRule>
  </conditionalFormatting>
  <conditionalFormatting sqref="AO41">
    <cfRule type="cellIs" dxfId="474" priority="478" operator="equal">
      <formula>"A"</formula>
    </cfRule>
  </conditionalFormatting>
  <conditionalFormatting sqref="AO41">
    <cfRule type="cellIs" dxfId="473" priority="477" operator="equal">
      <formula>"O"</formula>
    </cfRule>
  </conditionalFormatting>
  <conditionalFormatting sqref="AO41">
    <cfRule type="cellIs" dxfId="472" priority="476" operator="equal">
      <formula>"E+N"</formula>
    </cfRule>
  </conditionalFormatting>
  <conditionalFormatting sqref="AO41">
    <cfRule type="cellIs" dxfId="471" priority="475" operator="equal">
      <formula>"M+E"</formula>
    </cfRule>
  </conditionalFormatting>
  <conditionalFormatting sqref="AK42">
    <cfRule type="cellIs" dxfId="470" priority="474" operator="equal">
      <formula>"A"</formula>
    </cfRule>
  </conditionalFormatting>
  <conditionalFormatting sqref="AK42">
    <cfRule type="cellIs" dxfId="469" priority="473" operator="equal">
      <formula>"O"</formula>
    </cfRule>
  </conditionalFormatting>
  <conditionalFormatting sqref="AK42">
    <cfRule type="cellIs" dxfId="468" priority="472" operator="equal">
      <formula>"E+N"</formula>
    </cfRule>
  </conditionalFormatting>
  <conditionalFormatting sqref="AK42">
    <cfRule type="cellIs" dxfId="467" priority="471" operator="equal">
      <formula>"M+E"</formula>
    </cfRule>
  </conditionalFormatting>
  <conditionalFormatting sqref="AR42">
    <cfRule type="cellIs" dxfId="466" priority="470" operator="equal">
      <formula>"A"</formula>
    </cfRule>
  </conditionalFormatting>
  <conditionalFormatting sqref="AR42">
    <cfRule type="cellIs" dxfId="465" priority="469" operator="equal">
      <formula>"O"</formula>
    </cfRule>
  </conditionalFormatting>
  <conditionalFormatting sqref="AR42">
    <cfRule type="cellIs" dxfId="464" priority="468" operator="equal">
      <formula>"E+N"</formula>
    </cfRule>
  </conditionalFormatting>
  <conditionalFormatting sqref="AR42">
    <cfRule type="cellIs" dxfId="463" priority="467" operator="equal">
      <formula>"M+E"</formula>
    </cfRule>
  </conditionalFormatting>
  <conditionalFormatting sqref="B10:B21">
    <cfRule type="duplicateValues" dxfId="462" priority="8237"/>
  </conditionalFormatting>
  <conditionalFormatting sqref="U18">
    <cfRule type="cellIs" dxfId="461" priority="466" operator="equal">
      <formula>"A"</formula>
    </cfRule>
  </conditionalFormatting>
  <conditionalFormatting sqref="U18">
    <cfRule type="cellIs" dxfId="460" priority="465" operator="equal">
      <formula>"O"</formula>
    </cfRule>
  </conditionalFormatting>
  <conditionalFormatting sqref="U18">
    <cfRule type="cellIs" dxfId="459" priority="464" operator="equal">
      <formula>"E+N"</formula>
    </cfRule>
  </conditionalFormatting>
  <conditionalFormatting sqref="U18">
    <cfRule type="cellIs" dxfId="458" priority="463" operator="equal">
      <formula>"M+E"</formula>
    </cfRule>
  </conditionalFormatting>
  <conditionalFormatting sqref="AB18">
    <cfRule type="cellIs" dxfId="457" priority="462" operator="equal">
      <formula>"A"</formula>
    </cfRule>
  </conditionalFormatting>
  <conditionalFormatting sqref="AB18">
    <cfRule type="cellIs" dxfId="456" priority="461" operator="equal">
      <formula>"O"</formula>
    </cfRule>
  </conditionalFormatting>
  <conditionalFormatting sqref="AB18">
    <cfRule type="cellIs" dxfId="455" priority="460" operator="equal">
      <formula>"E+N"</formula>
    </cfRule>
  </conditionalFormatting>
  <conditionalFormatting sqref="AB18">
    <cfRule type="cellIs" dxfId="454" priority="459" operator="equal">
      <formula>"M+E"</formula>
    </cfRule>
  </conditionalFormatting>
  <conditionalFormatting sqref="AA12">
    <cfRule type="cellIs" dxfId="453" priority="458" operator="equal">
      <formula>"A"</formula>
    </cfRule>
  </conditionalFormatting>
  <conditionalFormatting sqref="AA12">
    <cfRule type="cellIs" dxfId="452" priority="457" operator="equal">
      <formula>"O"</formula>
    </cfRule>
  </conditionalFormatting>
  <conditionalFormatting sqref="AA12">
    <cfRule type="cellIs" dxfId="451" priority="456" operator="equal">
      <formula>"E+N"</formula>
    </cfRule>
  </conditionalFormatting>
  <conditionalFormatting sqref="AA12">
    <cfRule type="cellIs" dxfId="450" priority="455" operator="equal">
      <formula>"M+E"</formula>
    </cfRule>
  </conditionalFormatting>
  <conditionalFormatting sqref="T12">
    <cfRule type="cellIs" dxfId="449" priority="454" operator="equal">
      <formula>"A"</formula>
    </cfRule>
  </conditionalFormatting>
  <conditionalFormatting sqref="T12">
    <cfRule type="cellIs" dxfId="448" priority="453" operator="equal">
      <formula>"O"</formula>
    </cfRule>
  </conditionalFormatting>
  <conditionalFormatting sqref="T12">
    <cfRule type="cellIs" dxfId="447" priority="452" operator="equal">
      <formula>"E+N"</formula>
    </cfRule>
  </conditionalFormatting>
  <conditionalFormatting sqref="T12">
    <cfRule type="cellIs" dxfId="446" priority="451" operator="equal">
      <formula>"M+E"</formula>
    </cfRule>
  </conditionalFormatting>
  <conditionalFormatting sqref="AB11">
    <cfRule type="cellIs" dxfId="445" priority="450" operator="equal">
      <formula>"A"</formula>
    </cfRule>
  </conditionalFormatting>
  <conditionalFormatting sqref="AB11">
    <cfRule type="cellIs" dxfId="444" priority="449" operator="equal">
      <formula>"O"</formula>
    </cfRule>
  </conditionalFormatting>
  <conditionalFormatting sqref="AB11">
    <cfRule type="cellIs" dxfId="443" priority="448" operator="equal">
      <formula>"E+N"</formula>
    </cfRule>
  </conditionalFormatting>
  <conditionalFormatting sqref="AB11">
    <cfRule type="cellIs" dxfId="442" priority="447" operator="equal">
      <formula>"M+E"</formula>
    </cfRule>
  </conditionalFormatting>
  <conditionalFormatting sqref="U11">
    <cfRule type="cellIs" dxfId="441" priority="446" operator="equal">
      <formula>"A"</formula>
    </cfRule>
  </conditionalFormatting>
  <conditionalFormatting sqref="U11">
    <cfRule type="cellIs" dxfId="440" priority="445" operator="equal">
      <formula>"O"</formula>
    </cfRule>
  </conditionalFormatting>
  <conditionalFormatting sqref="U11">
    <cfRule type="cellIs" dxfId="439" priority="444" operator="equal">
      <formula>"E+N"</formula>
    </cfRule>
  </conditionalFormatting>
  <conditionalFormatting sqref="U11">
    <cfRule type="cellIs" dxfId="438" priority="443" operator="equal">
      <formula>"M+E"</formula>
    </cfRule>
  </conditionalFormatting>
  <conditionalFormatting sqref="AP11">
    <cfRule type="cellIs" dxfId="437" priority="442" operator="equal">
      <formula>"A"</formula>
    </cfRule>
  </conditionalFormatting>
  <conditionalFormatting sqref="AP11">
    <cfRule type="cellIs" dxfId="436" priority="441" operator="equal">
      <formula>"O"</formula>
    </cfRule>
  </conditionalFormatting>
  <conditionalFormatting sqref="AP11">
    <cfRule type="cellIs" dxfId="435" priority="440" operator="equal">
      <formula>"E+N"</formula>
    </cfRule>
  </conditionalFormatting>
  <conditionalFormatting sqref="AP11">
    <cfRule type="cellIs" dxfId="434" priority="439" operator="equal">
      <formula>"M+E"</formula>
    </cfRule>
  </conditionalFormatting>
  <conditionalFormatting sqref="W13">
    <cfRule type="cellIs" dxfId="433" priority="438" operator="equal">
      <formula>"A"</formula>
    </cfRule>
  </conditionalFormatting>
  <conditionalFormatting sqref="W13">
    <cfRule type="cellIs" dxfId="432" priority="437" operator="equal">
      <formula>"O"</formula>
    </cfRule>
  </conditionalFormatting>
  <conditionalFormatting sqref="W13">
    <cfRule type="cellIs" dxfId="431" priority="436" operator="equal">
      <formula>"E+N"</formula>
    </cfRule>
  </conditionalFormatting>
  <conditionalFormatting sqref="W13">
    <cfRule type="cellIs" dxfId="430" priority="435" operator="equal">
      <formula>"M+E"</formula>
    </cfRule>
  </conditionalFormatting>
  <conditionalFormatting sqref="U15">
    <cfRule type="cellIs" dxfId="429" priority="434" operator="equal">
      <formula>"A"</formula>
    </cfRule>
  </conditionalFormatting>
  <conditionalFormatting sqref="U15">
    <cfRule type="cellIs" dxfId="428" priority="433" operator="equal">
      <formula>"O"</formula>
    </cfRule>
  </conditionalFormatting>
  <conditionalFormatting sqref="U15">
    <cfRule type="cellIs" dxfId="427" priority="432" operator="equal">
      <formula>"E+N"</formula>
    </cfRule>
  </conditionalFormatting>
  <conditionalFormatting sqref="U15">
    <cfRule type="cellIs" dxfId="426" priority="431" operator="equal">
      <formula>"M+E"</formula>
    </cfRule>
  </conditionalFormatting>
  <conditionalFormatting sqref="AP15">
    <cfRule type="cellIs" dxfId="425" priority="430" operator="equal">
      <formula>"A"</formula>
    </cfRule>
  </conditionalFormatting>
  <conditionalFormatting sqref="AP15">
    <cfRule type="cellIs" dxfId="424" priority="429" operator="equal">
      <formula>"O"</formula>
    </cfRule>
  </conditionalFormatting>
  <conditionalFormatting sqref="AP15">
    <cfRule type="cellIs" dxfId="423" priority="428" operator="equal">
      <formula>"E+N"</formula>
    </cfRule>
  </conditionalFormatting>
  <conditionalFormatting sqref="AP15">
    <cfRule type="cellIs" dxfId="422" priority="427" operator="equal">
      <formula>"M+E"</formula>
    </cfRule>
  </conditionalFormatting>
  <conditionalFormatting sqref="S17">
    <cfRule type="cellIs" dxfId="421" priority="426" operator="equal">
      <formula>"A"</formula>
    </cfRule>
  </conditionalFormatting>
  <conditionalFormatting sqref="S17">
    <cfRule type="cellIs" dxfId="420" priority="425" operator="equal">
      <formula>"O"</formula>
    </cfRule>
  </conditionalFormatting>
  <conditionalFormatting sqref="S17">
    <cfRule type="cellIs" dxfId="419" priority="424" operator="equal">
      <formula>"E+N"</formula>
    </cfRule>
  </conditionalFormatting>
  <conditionalFormatting sqref="S17">
    <cfRule type="cellIs" dxfId="418" priority="423" operator="equal">
      <formula>"M+E"</formula>
    </cfRule>
  </conditionalFormatting>
  <conditionalFormatting sqref="Z17">
    <cfRule type="cellIs" dxfId="417" priority="422" operator="equal">
      <formula>"A"</formula>
    </cfRule>
  </conditionalFormatting>
  <conditionalFormatting sqref="Z17">
    <cfRule type="cellIs" dxfId="416" priority="421" operator="equal">
      <formula>"O"</formula>
    </cfRule>
  </conditionalFormatting>
  <conditionalFormatting sqref="Z17">
    <cfRule type="cellIs" dxfId="415" priority="420" operator="equal">
      <formula>"E+N"</formula>
    </cfRule>
  </conditionalFormatting>
  <conditionalFormatting sqref="Z17">
    <cfRule type="cellIs" dxfId="414" priority="419" operator="equal">
      <formula>"M+E"</formula>
    </cfRule>
  </conditionalFormatting>
  <conditionalFormatting sqref="AP18">
    <cfRule type="cellIs" dxfId="413" priority="418" operator="equal">
      <formula>"A"</formula>
    </cfRule>
  </conditionalFormatting>
  <conditionalFormatting sqref="AP18">
    <cfRule type="cellIs" dxfId="412" priority="417" operator="equal">
      <formula>"O"</formula>
    </cfRule>
  </conditionalFormatting>
  <conditionalFormatting sqref="AP18">
    <cfRule type="cellIs" dxfId="411" priority="416" operator="equal">
      <formula>"E+N"</formula>
    </cfRule>
  </conditionalFormatting>
  <conditionalFormatting sqref="AP18">
    <cfRule type="cellIs" dxfId="410" priority="415" operator="equal">
      <formula>"M+E"</formula>
    </cfRule>
  </conditionalFormatting>
  <conditionalFormatting sqref="AI18">
    <cfRule type="cellIs" dxfId="409" priority="414" operator="equal">
      <formula>"A"</formula>
    </cfRule>
  </conditionalFormatting>
  <conditionalFormatting sqref="AI18">
    <cfRule type="cellIs" dxfId="408" priority="413" operator="equal">
      <formula>"O"</formula>
    </cfRule>
  </conditionalFormatting>
  <conditionalFormatting sqref="AI18">
    <cfRule type="cellIs" dxfId="407" priority="412" operator="equal">
      <formula>"E+N"</formula>
    </cfRule>
  </conditionalFormatting>
  <conditionalFormatting sqref="AI18">
    <cfRule type="cellIs" dxfId="406" priority="411" operator="equal">
      <formula>"M+E"</formula>
    </cfRule>
  </conditionalFormatting>
  <conditionalFormatting sqref="AG18">
    <cfRule type="cellIs" dxfId="405" priority="406" operator="equal">
      <formula>"A"</formula>
    </cfRule>
  </conditionalFormatting>
  <conditionalFormatting sqref="AG18">
    <cfRule type="cellIs" dxfId="404" priority="407" operator="equal">
      <formula>"O"</formula>
    </cfRule>
  </conditionalFormatting>
  <conditionalFormatting sqref="AG18">
    <cfRule type="cellIs" dxfId="403" priority="404" operator="equal">
      <formula>"A"</formula>
    </cfRule>
  </conditionalFormatting>
  <conditionalFormatting sqref="AG18">
    <cfRule type="cellIs" dxfId="402" priority="405" operator="equal">
      <formula>"PR"</formula>
    </cfRule>
  </conditionalFormatting>
  <conditionalFormatting sqref="AG18">
    <cfRule type="cellIs" dxfId="401" priority="408" operator="equal">
      <formula>"E+N"</formula>
    </cfRule>
  </conditionalFormatting>
  <conditionalFormatting sqref="AG18">
    <cfRule type="cellIs" dxfId="400" priority="409" operator="equal">
      <formula>"M+E"</formula>
    </cfRule>
  </conditionalFormatting>
  <conditionalFormatting sqref="AG18">
    <cfRule type="cellIs" dxfId="399" priority="410" operator="equal">
      <formula>"O"</formula>
    </cfRule>
  </conditionalFormatting>
  <conditionalFormatting sqref="AG18">
    <cfRule type="cellIs" dxfId="398" priority="403" operator="equal">
      <formula>"A"</formula>
    </cfRule>
  </conditionalFormatting>
  <conditionalFormatting sqref="AG18">
    <cfRule type="cellIs" dxfId="397" priority="402" operator="equal">
      <formula>"O"</formula>
    </cfRule>
  </conditionalFormatting>
  <conditionalFormatting sqref="AG18">
    <cfRule type="cellIs" dxfId="396" priority="401" operator="equal">
      <formula>"E+N"</formula>
    </cfRule>
  </conditionalFormatting>
  <conditionalFormatting sqref="AG18">
    <cfRule type="cellIs" dxfId="395" priority="400" operator="equal">
      <formula>"M+E"</formula>
    </cfRule>
  </conditionalFormatting>
  <conditionalFormatting sqref="T22">
    <cfRule type="cellIs" dxfId="394" priority="399" operator="equal">
      <formula>"A"</formula>
    </cfRule>
  </conditionalFormatting>
  <conditionalFormatting sqref="T22">
    <cfRule type="cellIs" dxfId="393" priority="398" operator="equal">
      <formula>"O"</formula>
    </cfRule>
  </conditionalFormatting>
  <conditionalFormatting sqref="T22">
    <cfRule type="cellIs" dxfId="392" priority="397" operator="equal">
      <formula>"E+N"</formula>
    </cfRule>
  </conditionalFormatting>
  <conditionalFormatting sqref="T22">
    <cfRule type="cellIs" dxfId="391" priority="396" operator="equal">
      <formula>"M+E"</formula>
    </cfRule>
  </conditionalFormatting>
  <conditionalFormatting sqref="Q23">
    <cfRule type="cellIs" dxfId="390" priority="395" operator="equal">
      <formula>"A"</formula>
    </cfRule>
  </conditionalFormatting>
  <conditionalFormatting sqref="Q23">
    <cfRule type="cellIs" dxfId="389" priority="394" operator="equal">
      <formula>"O"</formula>
    </cfRule>
  </conditionalFormatting>
  <conditionalFormatting sqref="Q23">
    <cfRule type="cellIs" dxfId="388" priority="393" operator="equal">
      <formula>"E+N"</formula>
    </cfRule>
  </conditionalFormatting>
  <conditionalFormatting sqref="Q23">
    <cfRule type="cellIs" dxfId="387" priority="392" operator="equal">
      <formula>"M+E"</formula>
    </cfRule>
  </conditionalFormatting>
  <conditionalFormatting sqref="AG23">
    <cfRule type="cellIs" dxfId="386" priority="387" operator="equal">
      <formula>"A"</formula>
    </cfRule>
  </conditionalFormatting>
  <conditionalFormatting sqref="AG23">
    <cfRule type="cellIs" dxfId="385" priority="388" operator="equal">
      <formula>"O"</formula>
    </cfRule>
  </conditionalFormatting>
  <conditionalFormatting sqref="AG23">
    <cfRule type="cellIs" dxfId="384" priority="385" operator="equal">
      <formula>"A"</formula>
    </cfRule>
  </conditionalFormatting>
  <conditionalFormatting sqref="AG23">
    <cfRule type="cellIs" dxfId="383" priority="386" operator="equal">
      <formula>"PR"</formula>
    </cfRule>
  </conditionalFormatting>
  <conditionalFormatting sqref="AG23">
    <cfRule type="cellIs" dxfId="382" priority="389" operator="equal">
      <formula>"E+N"</formula>
    </cfRule>
  </conditionalFormatting>
  <conditionalFormatting sqref="AG23">
    <cfRule type="cellIs" dxfId="381" priority="390" operator="equal">
      <formula>"M+E"</formula>
    </cfRule>
  </conditionalFormatting>
  <conditionalFormatting sqref="AG23">
    <cfRule type="cellIs" dxfId="380" priority="391" operator="equal">
      <formula>"O"</formula>
    </cfRule>
  </conditionalFormatting>
  <conditionalFormatting sqref="S23">
    <cfRule type="cellIs" dxfId="379" priority="384" operator="equal">
      <formula>"A"</formula>
    </cfRule>
  </conditionalFormatting>
  <conditionalFormatting sqref="S23">
    <cfRule type="cellIs" dxfId="378" priority="383" operator="equal">
      <formula>"O"</formula>
    </cfRule>
  </conditionalFormatting>
  <conditionalFormatting sqref="S23">
    <cfRule type="cellIs" dxfId="377" priority="382" operator="equal">
      <formula>"E+N"</formula>
    </cfRule>
  </conditionalFormatting>
  <conditionalFormatting sqref="S23">
    <cfRule type="cellIs" dxfId="376" priority="381" operator="equal">
      <formula>"M+E"</formula>
    </cfRule>
  </conditionalFormatting>
  <conditionalFormatting sqref="AC23">
    <cfRule type="cellIs" dxfId="375" priority="380" operator="equal">
      <formula>"A"</formula>
    </cfRule>
  </conditionalFormatting>
  <conditionalFormatting sqref="AC23">
    <cfRule type="cellIs" dxfId="374" priority="379" operator="equal">
      <formula>"O"</formula>
    </cfRule>
  </conditionalFormatting>
  <conditionalFormatting sqref="AC23">
    <cfRule type="cellIs" dxfId="373" priority="378" operator="equal">
      <formula>"E+N"</formula>
    </cfRule>
  </conditionalFormatting>
  <conditionalFormatting sqref="AC23">
    <cfRule type="cellIs" dxfId="372" priority="377" operator="equal">
      <formula>"M+E"</formula>
    </cfRule>
  </conditionalFormatting>
  <conditionalFormatting sqref="AN23">
    <cfRule type="cellIs" dxfId="371" priority="372" operator="equal">
      <formula>"A"</formula>
    </cfRule>
  </conditionalFormatting>
  <conditionalFormatting sqref="AN23">
    <cfRule type="cellIs" dxfId="370" priority="373" operator="equal">
      <formula>"O"</formula>
    </cfRule>
  </conditionalFormatting>
  <conditionalFormatting sqref="AN23">
    <cfRule type="cellIs" dxfId="369" priority="370" operator="equal">
      <formula>"A"</formula>
    </cfRule>
  </conditionalFormatting>
  <conditionalFormatting sqref="AN23">
    <cfRule type="cellIs" dxfId="368" priority="371" operator="equal">
      <formula>"PR"</formula>
    </cfRule>
  </conditionalFormatting>
  <conditionalFormatting sqref="AN23">
    <cfRule type="cellIs" dxfId="367" priority="374" operator="equal">
      <formula>"E+N"</formula>
    </cfRule>
  </conditionalFormatting>
  <conditionalFormatting sqref="AN23">
    <cfRule type="cellIs" dxfId="366" priority="375" operator="equal">
      <formula>"M+E"</formula>
    </cfRule>
  </conditionalFormatting>
  <conditionalFormatting sqref="AN23">
    <cfRule type="cellIs" dxfId="365" priority="376" operator="equal">
      <formula>"O"</formula>
    </cfRule>
  </conditionalFormatting>
  <conditionalFormatting sqref="U24">
    <cfRule type="cellIs" dxfId="364" priority="369" operator="equal">
      <formula>"A"</formula>
    </cfRule>
  </conditionalFormatting>
  <conditionalFormatting sqref="U24">
    <cfRule type="cellIs" dxfId="363" priority="368" operator="equal">
      <formula>"O"</formula>
    </cfRule>
  </conditionalFormatting>
  <conditionalFormatting sqref="U24">
    <cfRule type="cellIs" dxfId="362" priority="367" operator="equal">
      <formula>"E+N"</formula>
    </cfRule>
  </conditionalFormatting>
  <conditionalFormatting sqref="U24">
    <cfRule type="cellIs" dxfId="361" priority="366" operator="equal">
      <formula>"M+E"</formula>
    </cfRule>
  </conditionalFormatting>
  <conditionalFormatting sqref="AC24">
    <cfRule type="cellIs" dxfId="360" priority="365" operator="equal">
      <formula>"A"</formula>
    </cfRule>
  </conditionalFormatting>
  <conditionalFormatting sqref="AC24">
    <cfRule type="cellIs" dxfId="359" priority="364" operator="equal">
      <formula>"O"</formula>
    </cfRule>
  </conditionalFormatting>
  <conditionalFormatting sqref="AC24">
    <cfRule type="cellIs" dxfId="358" priority="363" operator="equal">
      <formula>"E+N"</formula>
    </cfRule>
  </conditionalFormatting>
  <conditionalFormatting sqref="AC24">
    <cfRule type="cellIs" dxfId="357" priority="362" operator="equal">
      <formula>"M+E"</formula>
    </cfRule>
  </conditionalFormatting>
  <conditionalFormatting sqref="V24">
    <cfRule type="cellIs" dxfId="356" priority="361" operator="equal">
      <formula>"A"</formula>
    </cfRule>
  </conditionalFormatting>
  <conditionalFormatting sqref="V24">
    <cfRule type="cellIs" dxfId="355" priority="360" operator="equal">
      <formula>"O"</formula>
    </cfRule>
  </conditionalFormatting>
  <conditionalFormatting sqref="V24">
    <cfRule type="cellIs" dxfId="354" priority="359" operator="equal">
      <formula>"E+N"</formula>
    </cfRule>
  </conditionalFormatting>
  <conditionalFormatting sqref="V24">
    <cfRule type="cellIs" dxfId="353" priority="358" operator="equal">
      <formula>"M+E"</formula>
    </cfRule>
  </conditionalFormatting>
  <conditionalFormatting sqref="S26">
    <cfRule type="cellIs" dxfId="352" priority="357" operator="equal">
      <formula>"A"</formula>
    </cfRule>
  </conditionalFormatting>
  <conditionalFormatting sqref="S26">
    <cfRule type="cellIs" dxfId="351" priority="356" operator="equal">
      <formula>"O"</formula>
    </cfRule>
  </conditionalFormatting>
  <conditionalFormatting sqref="S26">
    <cfRule type="cellIs" dxfId="350" priority="355" operator="equal">
      <formula>"E+N"</formula>
    </cfRule>
  </conditionalFormatting>
  <conditionalFormatting sqref="S26">
    <cfRule type="cellIs" dxfId="349" priority="354" operator="equal">
      <formula>"M+E"</formula>
    </cfRule>
  </conditionalFormatting>
  <conditionalFormatting sqref="X28">
    <cfRule type="cellIs" dxfId="348" priority="353" operator="equal">
      <formula>"A"</formula>
    </cfRule>
  </conditionalFormatting>
  <conditionalFormatting sqref="X28">
    <cfRule type="cellIs" dxfId="347" priority="352" operator="equal">
      <formula>"O"</formula>
    </cfRule>
  </conditionalFormatting>
  <conditionalFormatting sqref="X28">
    <cfRule type="cellIs" dxfId="346" priority="351" operator="equal">
      <formula>"E+N"</formula>
    </cfRule>
  </conditionalFormatting>
  <conditionalFormatting sqref="X28">
    <cfRule type="cellIs" dxfId="345" priority="350" operator="equal">
      <formula>"M+E"</formula>
    </cfRule>
  </conditionalFormatting>
  <conditionalFormatting sqref="S30">
    <cfRule type="cellIs" dxfId="344" priority="349" operator="equal">
      <formula>"A"</formula>
    </cfRule>
  </conditionalFormatting>
  <conditionalFormatting sqref="S30">
    <cfRule type="cellIs" dxfId="343" priority="348" operator="equal">
      <formula>"O"</formula>
    </cfRule>
  </conditionalFormatting>
  <conditionalFormatting sqref="S30">
    <cfRule type="cellIs" dxfId="342" priority="347" operator="equal">
      <formula>"E+N"</formula>
    </cfRule>
  </conditionalFormatting>
  <conditionalFormatting sqref="S30">
    <cfRule type="cellIs" dxfId="341" priority="346" operator="equal">
      <formula>"M+E"</formula>
    </cfRule>
  </conditionalFormatting>
  <conditionalFormatting sqref="T29">
    <cfRule type="cellIs" dxfId="340" priority="345" operator="equal">
      <formula>"A"</formula>
    </cfRule>
  </conditionalFormatting>
  <conditionalFormatting sqref="T29">
    <cfRule type="cellIs" dxfId="339" priority="344" operator="equal">
      <formula>"O"</formula>
    </cfRule>
  </conditionalFormatting>
  <conditionalFormatting sqref="T29">
    <cfRule type="cellIs" dxfId="338" priority="343" operator="equal">
      <formula>"E+N"</formula>
    </cfRule>
  </conditionalFormatting>
  <conditionalFormatting sqref="T29">
    <cfRule type="cellIs" dxfId="337" priority="342" operator="equal">
      <formula>"M+E"</formula>
    </cfRule>
  </conditionalFormatting>
  <conditionalFormatting sqref="AA29">
    <cfRule type="cellIs" dxfId="336" priority="341" operator="equal">
      <formula>"A"</formula>
    </cfRule>
  </conditionalFormatting>
  <conditionalFormatting sqref="AA29">
    <cfRule type="cellIs" dxfId="335" priority="340" operator="equal">
      <formula>"O"</formula>
    </cfRule>
  </conditionalFormatting>
  <conditionalFormatting sqref="AA29">
    <cfRule type="cellIs" dxfId="334" priority="339" operator="equal">
      <formula>"E+N"</formula>
    </cfRule>
  </conditionalFormatting>
  <conditionalFormatting sqref="AA29">
    <cfRule type="cellIs" dxfId="333" priority="338" operator="equal">
      <formula>"M+E"</formula>
    </cfRule>
  </conditionalFormatting>
  <conditionalFormatting sqref="Z30">
    <cfRule type="cellIs" dxfId="332" priority="337" operator="equal">
      <formula>"A"</formula>
    </cfRule>
  </conditionalFormatting>
  <conditionalFormatting sqref="Z30">
    <cfRule type="cellIs" dxfId="331" priority="336" operator="equal">
      <formula>"O"</formula>
    </cfRule>
  </conditionalFormatting>
  <conditionalFormatting sqref="Z30">
    <cfRule type="cellIs" dxfId="330" priority="335" operator="equal">
      <formula>"E+N"</formula>
    </cfRule>
  </conditionalFormatting>
  <conditionalFormatting sqref="Z30">
    <cfRule type="cellIs" dxfId="329" priority="334" operator="equal">
      <formula>"M+E"</formula>
    </cfRule>
  </conditionalFormatting>
  <conditionalFormatting sqref="AG30">
    <cfRule type="cellIs" dxfId="328" priority="333" operator="equal">
      <formula>"A"</formula>
    </cfRule>
  </conditionalFormatting>
  <conditionalFormatting sqref="AG30">
    <cfRule type="cellIs" dxfId="327" priority="332" operator="equal">
      <formula>"O"</formula>
    </cfRule>
  </conditionalFormatting>
  <conditionalFormatting sqref="AG30">
    <cfRule type="cellIs" dxfId="326" priority="331" operator="equal">
      <formula>"E+N"</formula>
    </cfRule>
  </conditionalFormatting>
  <conditionalFormatting sqref="AG30">
    <cfRule type="cellIs" dxfId="325" priority="330" operator="equal">
      <formula>"M+E"</formula>
    </cfRule>
  </conditionalFormatting>
  <conditionalFormatting sqref="AB29:AC29">
    <cfRule type="cellIs" dxfId="324" priority="329" operator="equal">
      <formula>"A"</formula>
    </cfRule>
  </conditionalFormatting>
  <conditionalFormatting sqref="AB29:AC29">
    <cfRule type="cellIs" dxfId="323" priority="328" operator="equal">
      <formula>"O"</formula>
    </cfRule>
  </conditionalFormatting>
  <conditionalFormatting sqref="AB29:AC29">
    <cfRule type="cellIs" dxfId="322" priority="327" operator="equal">
      <formula>"E+N"</formula>
    </cfRule>
  </conditionalFormatting>
  <conditionalFormatting sqref="AB29:AC29">
    <cfRule type="cellIs" dxfId="321" priority="326" operator="equal">
      <formula>"M+E"</formula>
    </cfRule>
  </conditionalFormatting>
  <conditionalFormatting sqref="AH29">
    <cfRule type="cellIs" dxfId="320" priority="325" operator="equal">
      <formula>"A"</formula>
    </cfRule>
  </conditionalFormatting>
  <conditionalFormatting sqref="AH29">
    <cfRule type="cellIs" dxfId="319" priority="324" operator="equal">
      <formula>"O"</formula>
    </cfRule>
  </conditionalFormatting>
  <conditionalFormatting sqref="AH29">
    <cfRule type="cellIs" dxfId="318" priority="323" operator="equal">
      <formula>"E+N"</formula>
    </cfRule>
  </conditionalFormatting>
  <conditionalFormatting sqref="AH29">
    <cfRule type="cellIs" dxfId="317" priority="322" operator="equal">
      <formula>"M+E"</formula>
    </cfRule>
  </conditionalFormatting>
  <conditionalFormatting sqref="AO29">
    <cfRule type="cellIs" dxfId="316" priority="321" operator="equal">
      <formula>"A"</formula>
    </cfRule>
  </conditionalFormatting>
  <conditionalFormatting sqref="AO29">
    <cfRule type="cellIs" dxfId="315" priority="320" operator="equal">
      <formula>"O"</formula>
    </cfRule>
  </conditionalFormatting>
  <conditionalFormatting sqref="AO29">
    <cfRule type="cellIs" dxfId="314" priority="319" operator="equal">
      <formula>"E+N"</formula>
    </cfRule>
  </conditionalFormatting>
  <conditionalFormatting sqref="AO29">
    <cfRule type="cellIs" dxfId="313" priority="318" operator="equal">
      <formula>"M+E"</formula>
    </cfRule>
  </conditionalFormatting>
  <conditionalFormatting sqref="AN30">
    <cfRule type="cellIs" dxfId="312" priority="317" operator="equal">
      <formula>"A"</formula>
    </cfRule>
  </conditionalFormatting>
  <conditionalFormatting sqref="AN30">
    <cfRule type="cellIs" dxfId="311" priority="316" operator="equal">
      <formula>"O"</formula>
    </cfRule>
  </conditionalFormatting>
  <conditionalFormatting sqref="AN30">
    <cfRule type="cellIs" dxfId="310" priority="315" operator="equal">
      <formula>"E+N"</formula>
    </cfRule>
  </conditionalFormatting>
  <conditionalFormatting sqref="AN30">
    <cfRule type="cellIs" dxfId="309" priority="314" operator="equal">
      <formula>"M+E"</formula>
    </cfRule>
  </conditionalFormatting>
  <conditionalFormatting sqref="AM31">
    <cfRule type="cellIs" dxfId="308" priority="309" operator="equal">
      <formula>"A"</formula>
    </cfRule>
  </conditionalFormatting>
  <conditionalFormatting sqref="AM31">
    <cfRule type="cellIs" dxfId="307" priority="310" operator="equal">
      <formula>"O"</formula>
    </cfRule>
  </conditionalFormatting>
  <conditionalFormatting sqref="AM31">
    <cfRule type="cellIs" dxfId="306" priority="307" operator="equal">
      <formula>"A"</formula>
    </cfRule>
  </conditionalFormatting>
  <conditionalFormatting sqref="AM31">
    <cfRule type="cellIs" dxfId="305" priority="308" operator="equal">
      <formula>"PR"</formula>
    </cfRule>
  </conditionalFormatting>
  <conditionalFormatting sqref="AM31">
    <cfRule type="cellIs" dxfId="304" priority="311" operator="equal">
      <formula>"E+N"</formula>
    </cfRule>
  </conditionalFormatting>
  <conditionalFormatting sqref="AM31">
    <cfRule type="cellIs" dxfId="303" priority="312" operator="equal">
      <formula>"M+E"</formula>
    </cfRule>
  </conditionalFormatting>
  <conditionalFormatting sqref="AM31">
    <cfRule type="cellIs" dxfId="302" priority="313" operator="equal">
      <formula>"O"</formula>
    </cfRule>
  </conditionalFormatting>
  <conditionalFormatting sqref="AS31">
    <cfRule type="cellIs" dxfId="301" priority="306" operator="equal">
      <formula>"A"</formula>
    </cfRule>
  </conditionalFormatting>
  <conditionalFormatting sqref="AS31">
    <cfRule type="cellIs" dxfId="300" priority="305" operator="equal">
      <formula>"O"</formula>
    </cfRule>
  </conditionalFormatting>
  <conditionalFormatting sqref="AS31">
    <cfRule type="cellIs" dxfId="299" priority="304" operator="equal">
      <formula>"E+N"</formula>
    </cfRule>
  </conditionalFormatting>
  <conditionalFormatting sqref="AS31">
    <cfRule type="cellIs" dxfId="298" priority="303" operator="equal">
      <formula>"M+E"</formula>
    </cfRule>
  </conditionalFormatting>
  <conditionalFormatting sqref="AQ33">
    <cfRule type="cellIs" dxfId="297" priority="302" operator="equal">
      <formula>"A"</formula>
    </cfRule>
  </conditionalFormatting>
  <conditionalFormatting sqref="AQ33">
    <cfRule type="cellIs" dxfId="296" priority="301" operator="equal">
      <formula>"O"</formula>
    </cfRule>
  </conditionalFormatting>
  <conditionalFormatting sqref="AQ33">
    <cfRule type="cellIs" dxfId="295" priority="300" operator="equal">
      <formula>"E+N"</formula>
    </cfRule>
  </conditionalFormatting>
  <conditionalFormatting sqref="AQ33">
    <cfRule type="cellIs" dxfId="294" priority="299" operator="equal">
      <formula>"M+E"</formula>
    </cfRule>
  </conditionalFormatting>
  <conditionalFormatting sqref="S32">
    <cfRule type="cellIs" dxfId="293" priority="298" operator="equal">
      <formula>"A"</formula>
    </cfRule>
  </conditionalFormatting>
  <conditionalFormatting sqref="S32">
    <cfRule type="cellIs" dxfId="292" priority="297" operator="equal">
      <formula>"O"</formula>
    </cfRule>
  </conditionalFormatting>
  <conditionalFormatting sqref="S32">
    <cfRule type="cellIs" dxfId="291" priority="296" operator="equal">
      <formula>"E+N"</formula>
    </cfRule>
  </conditionalFormatting>
  <conditionalFormatting sqref="S32">
    <cfRule type="cellIs" dxfId="290" priority="295" operator="equal">
      <formula>"M+E"</formula>
    </cfRule>
  </conditionalFormatting>
  <conditionalFormatting sqref="AM32">
    <cfRule type="cellIs" dxfId="289" priority="294" operator="equal">
      <formula>"A"</formula>
    </cfRule>
  </conditionalFormatting>
  <conditionalFormatting sqref="AM32">
    <cfRule type="cellIs" dxfId="288" priority="293" operator="equal">
      <formula>"O"</formula>
    </cfRule>
  </conditionalFormatting>
  <conditionalFormatting sqref="AM32">
    <cfRule type="cellIs" dxfId="287" priority="292" operator="equal">
      <formula>"E+N"</formula>
    </cfRule>
  </conditionalFormatting>
  <conditionalFormatting sqref="AM32">
    <cfRule type="cellIs" dxfId="286" priority="291" operator="equal">
      <formula>"M+E"</formula>
    </cfRule>
  </conditionalFormatting>
  <conditionalFormatting sqref="W34">
    <cfRule type="cellIs" dxfId="285" priority="290" operator="equal">
      <formula>"A"</formula>
    </cfRule>
  </conditionalFormatting>
  <conditionalFormatting sqref="W34">
    <cfRule type="cellIs" dxfId="284" priority="289" operator="equal">
      <formula>"O"</formula>
    </cfRule>
  </conditionalFormatting>
  <conditionalFormatting sqref="W34">
    <cfRule type="cellIs" dxfId="283" priority="288" operator="equal">
      <formula>"E+N"</formula>
    </cfRule>
  </conditionalFormatting>
  <conditionalFormatting sqref="W34">
    <cfRule type="cellIs" dxfId="282" priority="287" operator="equal">
      <formula>"M+E"</formula>
    </cfRule>
  </conditionalFormatting>
  <conditionalFormatting sqref="AD34">
    <cfRule type="cellIs" dxfId="281" priority="286" operator="equal">
      <formula>"A"</formula>
    </cfRule>
  </conditionalFormatting>
  <conditionalFormatting sqref="AD34">
    <cfRule type="cellIs" dxfId="280" priority="285" operator="equal">
      <formula>"O"</formula>
    </cfRule>
  </conditionalFormatting>
  <conditionalFormatting sqref="AD34">
    <cfRule type="cellIs" dxfId="279" priority="284" operator="equal">
      <formula>"E+N"</formula>
    </cfRule>
  </conditionalFormatting>
  <conditionalFormatting sqref="AD34">
    <cfRule type="cellIs" dxfId="278" priority="283" operator="equal">
      <formula>"M+E"</formula>
    </cfRule>
  </conditionalFormatting>
  <conditionalFormatting sqref="AK34">
    <cfRule type="cellIs" dxfId="277" priority="282" operator="equal">
      <formula>"A"</formula>
    </cfRule>
  </conditionalFormatting>
  <conditionalFormatting sqref="AK34">
    <cfRule type="cellIs" dxfId="276" priority="281" operator="equal">
      <formula>"O"</formula>
    </cfRule>
  </conditionalFormatting>
  <conditionalFormatting sqref="AK34">
    <cfRule type="cellIs" dxfId="275" priority="280" operator="equal">
      <formula>"E+N"</formula>
    </cfRule>
  </conditionalFormatting>
  <conditionalFormatting sqref="AK34">
    <cfRule type="cellIs" dxfId="274" priority="279" operator="equal">
      <formula>"M+E"</formula>
    </cfRule>
  </conditionalFormatting>
  <conditionalFormatting sqref="AR34">
    <cfRule type="cellIs" dxfId="273" priority="278" operator="equal">
      <formula>"A"</formula>
    </cfRule>
  </conditionalFormatting>
  <conditionalFormatting sqref="AR34">
    <cfRule type="cellIs" dxfId="272" priority="277" operator="equal">
      <formula>"O"</formula>
    </cfRule>
  </conditionalFormatting>
  <conditionalFormatting sqref="AR34">
    <cfRule type="cellIs" dxfId="271" priority="276" operator="equal">
      <formula>"E+N"</formula>
    </cfRule>
  </conditionalFormatting>
  <conditionalFormatting sqref="AR34">
    <cfRule type="cellIs" dxfId="270" priority="275" operator="equal">
      <formula>"M+E"</formula>
    </cfRule>
  </conditionalFormatting>
  <conditionalFormatting sqref="AM34">
    <cfRule type="cellIs" dxfId="269" priority="270" operator="equal">
      <formula>"A"</formula>
    </cfRule>
  </conditionalFormatting>
  <conditionalFormatting sqref="AM34">
    <cfRule type="cellIs" dxfId="268" priority="271" operator="equal">
      <formula>"O"</formula>
    </cfRule>
  </conditionalFormatting>
  <conditionalFormatting sqref="AM34">
    <cfRule type="cellIs" dxfId="267" priority="268" operator="equal">
      <formula>"A"</formula>
    </cfRule>
  </conditionalFormatting>
  <conditionalFormatting sqref="AM34">
    <cfRule type="cellIs" dxfId="266" priority="269" operator="equal">
      <formula>"PR"</formula>
    </cfRule>
  </conditionalFormatting>
  <conditionalFormatting sqref="AM34">
    <cfRule type="cellIs" dxfId="265" priority="272" operator="equal">
      <formula>"E+N"</formula>
    </cfRule>
  </conditionalFormatting>
  <conditionalFormatting sqref="AM34">
    <cfRule type="cellIs" dxfId="264" priority="273" operator="equal">
      <formula>"M+E"</formula>
    </cfRule>
  </conditionalFormatting>
  <conditionalFormatting sqref="AM34">
    <cfRule type="cellIs" dxfId="263" priority="274" operator="equal">
      <formula>"O"</formula>
    </cfRule>
  </conditionalFormatting>
  <conditionalFormatting sqref="X34:AA34">
    <cfRule type="cellIs" dxfId="262" priority="263" operator="equal">
      <formula>"A"</formula>
    </cfRule>
  </conditionalFormatting>
  <conditionalFormatting sqref="X34:AA34">
    <cfRule type="cellIs" dxfId="261" priority="264" operator="equal">
      <formula>"O"</formula>
    </cfRule>
  </conditionalFormatting>
  <conditionalFormatting sqref="X34:AA34">
    <cfRule type="cellIs" dxfId="260" priority="261" operator="equal">
      <formula>"A"</formula>
    </cfRule>
  </conditionalFormatting>
  <conditionalFormatting sqref="X34:AA34">
    <cfRule type="cellIs" dxfId="259" priority="262" operator="equal">
      <formula>"PR"</formula>
    </cfRule>
  </conditionalFormatting>
  <conditionalFormatting sqref="X34:AA34">
    <cfRule type="cellIs" dxfId="258" priority="265" operator="equal">
      <formula>"E+N"</formula>
    </cfRule>
  </conditionalFormatting>
  <conditionalFormatting sqref="X34:AA34">
    <cfRule type="cellIs" dxfId="257" priority="266" operator="equal">
      <formula>"M+E"</formula>
    </cfRule>
  </conditionalFormatting>
  <conditionalFormatting sqref="X34:AA34">
    <cfRule type="cellIs" dxfId="256" priority="267" operator="equal">
      <formula>"O"</formula>
    </cfRule>
  </conditionalFormatting>
  <conditionalFormatting sqref="T35">
    <cfRule type="cellIs" dxfId="255" priority="260" operator="equal">
      <formula>"A"</formula>
    </cfRule>
  </conditionalFormatting>
  <conditionalFormatting sqref="T35">
    <cfRule type="cellIs" dxfId="254" priority="259" operator="equal">
      <formula>"O"</formula>
    </cfRule>
  </conditionalFormatting>
  <conditionalFormatting sqref="T35">
    <cfRule type="cellIs" dxfId="253" priority="258" operator="equal">
      <formula>"E+N"</formula>
    </cfRule>
  </conditionalFormatting>
  <conditionalFormatting sqref="T35">
    <cfRule type="cellIs" dxfId="252" priority="257" operator="equal">
      <formula>"M+E"</formula>
    </cfRule>
  </conditionalFormatting>
  <conditionalFormatting sqref="AA35">
    <cfRule type="cellIs" dxfId="251" priority="256" operator="equal">
      <formula>"A"</formula>
    </cfRule>
  </conditionalFormatting>
  <conditionalFormatting sqref="AA35">
    <cfRule type="cellIs" dxfId="250" priority="255" operator="equal">
      <formula>"O"</formula>
    </cfRule>
  </conditionalFormatting>
  <conditionalFormatting sqref="AA35">
    <cfRule type="cellIs" dxfId="249" priority="254" operator="equal">
      <formula>"E+N"</formula>
    </cfRule>
  </conditionalFormatting>
  <conditionalFormatting sqref="AA35">
    <cfRule type="cellIs" dxfId="248" priority="253" operator="equal">
      <formula>"M+E"</formula>
    </cfRule>
  </conditionalFormatting>
  <conditionalFormatting sqref="AH35">
    <cfRule type="cellIs" dxfId="247" priority="252" operator="equal">
      <formula>"A"</formula>
    </cfRule>
  </conditionalFormatting>
  <conditionalFormatting sqref="AH35">
    <cfRule type="cellIs" dxfId="246" priority="251" operator="equal">
      <formula>"O"</formula>
    </cfRule>
  </conditionalFormatting>
  <conditionalFormatting sqref="AH35">
    <cfRule type="cellIs" dxfId="245" priority="250" operator="equal">
      <formula>"E+N"</formula>
    </cfRule>
  </conditionalFormatting>
  <conditionalFormatting sqref="AH35">
    <cfRule type="cellIs" dxfId="244" priority="249" operator="equal">
      <formula>"M+E"</formula>
    </cfRule>
  </conditionalFormatting>
  <conditionalFormatting sqref="AO35">
    <cfRule type="cellIs" dxfId="243" priority="248" operator="equal">
      <formula>"A"</formula>
    </cfRule>
  </conditionalFormatting>
  <conditionalFormatting sqref="AO35">
    <cfRule type="cellIs" dxfId="242" priority="247" operator="equal">
      <formula>"O"</formula>
    </cfRule>
  </conditionalFormatting>
  <conditionalFormatting sqref="AO35">
    <cfRule type="cellIs" dxfId="241" priority="246" operator="equal">
      <formula>"E+N"</formula>
    </cfRule>
  </conditionalFormatting>
  <conditionalFormatting sqref="AO35">
    <cfRule type="cellIs" dxfId="240" priority="245" operator="equal">
      <formula>"M+E"</formula>
    </cfRule>
  </conditionalFormatting>
  <conditionalFormatting sqref="AL35">
    <cfRule type="cellIs" dxfId="239" priority="240" operator="equal">
      <formula>"A"</formula>
    </cfRule>
  </conditionalFormatting>
  <conditionalFormatting sqref="AL35">
    <cfRule type="cellIs" dxfId="238" priority="241" operator="equal">
      <formula>"O"</formula>
    </cfRule>
  </conditionalFormatting>
  <conditionalFormatting sqref="AL35">
    <cfRule type="cellIs" dxfId="237" priority="238" operator="equal">
      <formula>"A"</formula>
    </cfRule>
  </conditionalFormatting>
  <conditionalFormatting sqref="AL35">
    <cfRule type="cellIs" dxfId="236" priority="239" operator="equal">
      <formula>"PR"</formula>
    </cfRule>
  </conditionalFormatting>
  <conditionalFormatting sqref="AL35">
    <cfRule type="cellIs" dxfId="235" priority="242" operator="equal">
      <formula>"E+N"</formula>
    </cfRule>
  </conditionalFormatting>
  <conditionalFormatting sqref="AL35">
    <cfRule type="cellIs" dxfId="234" priority="243" operator="equal">
      <formula>"M+E"</formula>
    </cfRule>
  </conditionalFormatting>
  <conditionalFormatting sqref="AL35">
    <cfRule type="cellIs" dxfId="233" priority="244" operator="equal">
      <formula>"O"</formula>
    </cfRule>
  </conditionalFormatting>
  <conditionalFormatting sqref="R35">
    <cfRule type="cellIs" dxfId="232" priority="233" operator="equal">
      <formula>"A"</formula>
    </cfRule>
  </conditionalFormatting>
  <conditionalFormatting sqref="R35">
    <cfRule type="cellIs" dxfId="231" priority="234" operator="equal">
      <formula>"O"</formula>
    </cfRule>
  </conditionalFormatting>
  <conditionalFormatting sqref="R35">
    <cfRule type="cellIs" dxfId="230" priority="231" operator="equal">
      <formula>"A"</formula>
    </cfRule>
  </conditionalFormatting>
  <conditionalFormatting sqref="R35">
    <cfRule type="cellIs" dxfId="229" priority="232" operator="equal">
      <formula>"PR"</formula>
    </cfRule>
  </conditionalFormatting>
  <conditionalFormatting sqref="R35">
    <cfRule type="cellIs" dxfId="228" priority="235" operator="equal">
      <formula>"E+N"</formula>
    </cfRule>
  </conditionalFormatting>
  <conditionalFormatting sqref="R35">
    <cfRule type="cellIs" dxfId="227" priority="236" operator="equal">
      <formula>"M+E"</formula>
    </cfRule>
  </conditionalFormatting>
  <conditionalFormatting sqref="R35">
    <cfRule type="cellIs" dxfId="226" priority="237" operator="equal">
      <formula>"O"</formula>
    </cfRule>
  </conditionalFormatting>
  <conditionalFormatting sqref="W36">
    <cfRule type="cellIs" dxfId="225" priority="230" operator="equal">
      <formula>"A"</formula>
    </cfRule>
  </conditionalFormatting>
  <conditionalFormatting sqref="W36">
    <cfRule type="cellIs" dxfId="224" priority="229" operator="equal">
      <formula>"O"</formula>
    </cfRule>
  </conditionalFormatting>
  <conditionalFormatting sqref="W36">
    <cfRule type="cellIs" dxfId="223" priority="228" operator="equal">
      <formula>"E+N"</formula>
    </cfRule>
  </conditionalFormatting>
  <conditionalFormatting sqref="W36">
    <cfRule type="cellIs" dxfId="222" priority="227" operator="equal">
      <formula>"M+E"</formula>
    </cfRule>
  </conditionalFormatting>
  <conditionalFormatting sqref="AD36">
    <cfRule type="cellIs" dxfId="221" priority="226" operator="equal">
      <formula>"A"</formula>
    </cfRule>
  </conditionalFormatting>
  <conditionalFormatting sqref="AD36">
    <cfRule type="cellIs" dxfId="220" priority="225" operator="equal">
      <formula>"O"</formula>
    </cfRule>
  </conditionalFormatting>
  <conditionalFormatting sqref="AD36">
    <cfRule type="cellIs" dxfId="219" priority="224" operator="equal">
      <formula>"E+N"</formula>
    </cfRule>
  </conditionalFormatting>
  <conditionalFormatting sqref="AD36">
    <cfRule type="cellIs" dxfId="218" priority="223" operator="equal">
      <formula>"M+E"</formula>
    </cfRule>
  </conditionalFormatting>
  <conditionalFormatting sqref="AK36">
    <cfRule type="cellIs" dxfId="217" priority="222" operator="equal">
      <formula>"A"</formula>
    </cfRule>
  </conditionalFormatting>
  <conditionalFormatting sqref="AK36">
    <cfRule type="cellIs" dxfId="216" priority="221" operator="equal">
      <formula>"O"</formula>
    </cfRule>
  </conditionalFormatting>
  <conditionalFormatting sqref="AK36">
    <cfRule type="cellIs" dxfId="215" priority="220" operator="equal">
      <formula>"E+N"</formula>
    </cfRule>
  </conditionalFormatting>
  <conditionalFormatting sqref="AK36">
    <cfRule type="cellIs" dxfId="214" priority="219" operator="equal">
      <formula>"M+E"</formula>
    </cfRule>
  </conditionalFormatting>
  <conditionalFormatting sqref="AS36">
    <cfRule type="cellIs" dxfId="213" priority="218" operator="equal">
      <formula>"A"</formula>
    </cfRule>
  </conditionalFormatting>
  <conditionalFormatting sqref="AS36">
    <cfRule type="cellIs" dxfId="212" priority="217" operator="equal">
      <formula>"O"</formula>
    </cfRule>
  </conditionalFormatting>
  <conditionalFormatting sqref="AS36">
    <cfRule type="cellIs" dxfId="211" priority="216" operator="equal">
      <formula>"E+N"</formula>
    </cfRule>
  </conditionalFormatting>
  <conditionalFormatting sqref="AS36">
    <cfRule type="cellIs" dxfId="210" priority="215" operator="equal">
      <formula>"M+E"</formula>
    </cfRule>
  </conditionalFormatting>
  <conditionalFormatting sqref="Q36">
    <cfRule type="cellIs" dxfId="209" priority="214" operator="equal">
      <formula>"A"</formula>
    </cfRule>
  </conditionalFormatting>
  <conditionalFormatting sqref="Q36">
    <cfRule type="cellIs" dxfId="208" priority="213" operator="equal">
      <formula>"O"</formula>
    </cfRule>
  </conditionalFormatting>
  <conditionalFormatting sqref="Q36">
    <cfRule type="cellIs" dxfId="207" priority="212" operator="equal">
      <formula>"E+N"</formula>
    </cfRule>
  </conditionalFormatting>
  <conditionalFormatting sqref="Q36">
    <cfRule type="cellIs" dxfId="206" priority="211" operator="equal">
      <formula>"M+E"</formula>
    </cfRule>
  </conditionalFormatting>
  <conditionalFormatting sqref="T37">
    <cfRule type="cellIs" dxfId="205" priority="210" operator="equal">
      <formula>"A"</formula>
    </cfRule>
  </conditionalFormatting>
  <conditionalFormatting sqref="T37">
    <cfRule type="cellIs" dxfId="204" priority="209" operator="equal">
      <formula>"O"</formula>
    </cfRule>
  </conditionalFormatting>
  <conditionalFormatting sqref="T37">
    <cfRule type="cellIs" dxfId="203" priority="208" operator="equal">
      <formula>"E+N"</formula>
    </cfRule>
  </conditionalFormatting>
  <conditionalFormatting sqref="T37">
    <cfRule type="cellIs" dxfId="202" priority="207" operator="equal">
      <formula>"M+E"</formula>
    </cfRule>
  </conditionalFormatting>
  <conditionalFormatting sqref="AK38">
    <cfRule type="cellIs" dxfId="201" priority="206" operator="equal">
      <formula>"A"</formula>
    </cfRule>
  </conditionalFormatting>
  <conditionalFormatting sqref="AK38">
    <cfRule type="cellIs" dxfId="200" priority="205" operator="equal">
      <formula>"O"</formula>
    </cfRule>
  </conditionalFormatting>
  <conditionalFormatting sqref="AK38">
    <cfRule type="cellIs" dxfId="199" priority="204" operator="equal">
      <formula>"E+N"</formula>
    </cfRule>
  </conditionalFormatting>
  <conditionalFormatting sqref="AK38">
    <cfRule type="cellIs" dxfId="198" priority="203" operator="equal">
      <formula>"M+E"</formula>
    </cfRule>
  </conditionalFormatting>
  <conditionalFormatting sqref="AR38">
    <cfRule type="cellIs" dxfId="197" priority="202" operator="equal">
      <formula>"A"</formula>
    </cfRule>
  </conditionalFormatting>
  <conditionalFormatting sqref="AR38">
    <cfRule type="cellIs" dxfId="196" priority="201" operator="equal">
      <formula>"O"</formula>
    </cfRule>
  </conditionalFormatting>
  <conditionalFormatting sqref="AR38">
    <cfRule type="cellIs" dxfId="195" priority="200" operator="equal">
      <formula>"E+N"</formula>
    </cfRule>
  </conditionalFormatting>
  <conditionalFormatting sqref="AR38">
    <cfRule type="cellIs" dxfId="194" priority="199" operator="equal">
      <formula>"M+E"</formula>
    </cfRule>
  </conditionalFormatting>
  <conditionalFormatting sqref="Q38">
    <cfRule type="cellIs" dxfId="193" priority="198" operator="equal">
      <formula>"A"</formula>
    </cfRule>
  </conditionalFormatting>
  <conditionalFormatting sqref="Q38">
    <cfRule type="cellIs" dxfId="192" priority="197" operator="equal">
      <formula>"O"</formula>
    </cfRule>
  </conditionalFormatting>
  <conditionalFormatting sqref="Q38">
    <cfRule type="cellIs" dxfId="191" priority="196" operator="equal">
      <formula>"E+N"</formula>
    </cfRule>
  </conditionalFormatting>
  <conditionalFormatting sqref="Q38">
    <cfRule type="cellIs" dxfId="190" priority="195" operator="equal">
      <formula>"M+E"</formula>
    </cfRule>
  </conditionalFormatting>
  <conditionalFormatting sqref="X39">
    <cfRule type="cellIs" dxfId="189" priority="194" operator="equal">
      <formula>"A"</formula>
    </cfRule>
  </conditionalFormatting>
  <conditionalFormatting sqref="X39">
    <cfRule type="cellIs" dxfId="188" priority="193" operator="equal">
      <formula>"O"</formula>
    </cfRule>
  </conditionalFormatting>
  <conditionalFormatting sqref="X39">
    <cfRule type="cellIs" dxfId="187" priority="192" operator="equal">
      <formula>"E+N"</formula>
    </cfRule>
  </conditionalFormatting>
  <conditionalFormatting sqref="X39">
    <cfRule type="cellIs" dxfId="186" priority="191" operator="equal">
      <formula>"M+E"</formula>
    </cfRule>
  </conditionalFormatting>
  <conditionalFormatting sqref="Y39:AH39 AB40">
    <cfRule type="cellIs" dxfId="185" priority="186" operator="equal">
      <formula>"A"</formula>
    </cfRule>
  </conditionalFormatting>
  <conditionalFormatting sqref="Y39:AH39 AB40">
    <cfRule type="cellIs" dxfId="184" priority="187" operator="equal">
      <formula>"O"</formula>
    </cfRule>
  </conditionalFormatting>
  <conditionalFormatting sqref="Y39:AH39 AB40">
    <cfRule type="cellIs" dxfId="183" priority="184" operator="equal">
      <formula>"A"</formula>
    </cfRule>
  </conditionalFormatting>
  <conditionalFormatting sqref="Y39:AH39 AB40">
    <cfRule type="cellIs" dxfId="182" priority="185" operator="equal">
      <formula>"PR"</formula>
    </cfRule>
  </conditionalFormatting>
  <conditionalFormatting sqref="Y39:AH39 AB40">
    <cfRule type="cellIs" dxfId="181" priority="188" operator="equal">
      <formula>"E+N"</formula>
    </cfRule>
  </conditionalFormatting>
  <conditionalFormatting sqref="Y39:AH39 AB40">
    <cfRule type="cellIs" dxfId="180" priority="189" operator="equal">
      <formula>"M+E"</formula>
    </cfRule>
  </conditionalFormatting>
  <conditionalFormatting sqref="Y39:AH39 AB40">
    <cfRule type="cellIs" dxfId="179" priority="190" operator="equal">
      <formula>"O"</formula>
    </cfRule>
  </conditionalFormatting>
  <conditionalFormatting sqref="AN39">
    <cfRule type="cellIs" dxfId="178" priority="183" operator="equal">
      <formula>"A"</formula>
    </cfRule>
  </conditionalFormatting>
  <conditionalFormatting sqref="AN39">
    <cfRule type="cellIs" dxfId="177" priority="182" operator="equal">
      <formula>"O"</formula>
    </cfRule>
  </conditionalFormatting>
  <conditionalFormatting sqref="AN39">
    <cfRule type="cellIs" dxfId="176" priority="181" operator="equal">
      <formula>"E+N"</formula>
    </cfRule>
  </conditionalFormatting>
  <conditionalFormatting sqref="AN39">
    <cfRule type="cellIs" dxfId="175" priority="180" operator="equal">
      <formula>"M+E"</formula>
    </cfRule>
  </conditionalFormatting>
  <conditionalFormatting sqref="AS39">
    <cfRule type="cellIs" dxfId="174" priority="179" operator="equal">
      <formula>"A"</formula>
    </cfRule>
  </conditionalFormatting>
  <conditionalFormatting sqref="AS39">
    <cfRule type="cellIs" dxfId="173" priority="178" operator="equal">
      <formula>"O"</formula>
    </cfRule>
  </conditionalFormatting>
  <conditionalFormatting sqref="AS39">
    <cfRule type="cellIs" dxfId="172" priority="177" operator="equal">
      <formula>"E+N"</formula>
    </cfRule>
  </conditionalFormatting>
  <conditionalFormatting sqref="AS39">
    <cfRule type="cellIs" dxfId="171" priority="176" operator="equal">
      <formula>"M+E"</formula>
    </cfRule>
  </conditionalFormatting>
  <conditionalFormatting sqref="Y40">
    <cfRule type="cellIs" dxfId="170" priority="175" operator="equal">
      <formula>"A"</formula>
    </cfRule>
  </conditionalFormatting>
  <conditionalFormatting sqref="Y40">
    <cfRule type="cellIs" dxfId="169" priority="174" operator="equal">
      <formula>"O"</formula>
    </cfRule>
  </conditionalFormatting>
  <conditionalFormatting sqref="Y40">
    <cfRule type="cellIs" dxfId="168" priority="173" operator="equal">
      <formula>"E+N"</formula>
    </cfRule>
  </conditionalFormatting>
  <conditionalFormatting sqref="Y40">
    <cfRule type="cellIs" dxfId="167" priority="172" operator="equal">
      <formula>"M+E"</formula>
    </cfRule>
  </conditionalFormatting>
  <conditionalFormatting sqref="AM40">
    <cfRule type="cellIs" dxfId="166" priority="171" operator="equal">
      <formula>"A"</formula>
    </cfRule>
  </conditionalFormatting>
  <conditionalFormatting sqref="AM40">
    <cfRule type="cellIs" dxfId="165" priority="170" operator="equal">
      <formula>"O"</formula>
    </cfRule>
  </conditionalFormatting>
  <conditionalFormatting sqref="AM40">
    <cfRule type="cellIs" dxfId="164" priority="169" operator="equal">
      <formula>"E+N"</formula>
    </cfRule>
  </conditionalFormatting>
  <conditionalFormatting sqref="AM40">
    <cfRule type="cellIs" dxfId="163" priority="168" operator="equal">
      <formula>"M+E"</formula>
    </cfRule>
  </conditionalFormatting>
  <conditionalFormatting sqref="R40">
    <cfRule type="cellIs" dxfId="162" priority="167" operator="equal">
      <formula>"A"</formula>
    </cfRule>
  </conditionalFormatting>
  <conditionalFormatting sqref="R40">
    <cfRule type="cellIs" dxfId="161" priority="166" operator="equal">
      <formula>"O"</formula>
    </cfRule>
  </conditionalFormatting>
  <conditionalFormatting sqref="R40">
    <cfRule type="cellIs" dxfId="160" priority="165" operator="equal">
      <formula>"E+N"</formula>
    </cfRule>
  </conditionalFormatting>
  <conditionalFormatting sqref="R40">
    <cfRule type="cellIs" dxfId="159" priority="164" operator="equal">
      <formula>"M+E"</formula>
    </cfRule>
  </conditionalFormatting>
  <conditionalFormatting sqref="AF40">
    <cfRule type="cellIs" dxfId="158" priority="163" operator="equal">
      <formula>"A"</formula>
    </cfRule>
  </conditionalFormatting>
  <conditionalFormatting sqref="AF40">
    <cfRule type="cellIs" dxfId="157" priority="162" operator="equal">
      <formula>"O"</formula>
    </cfRule>
  </conditionalFormatting>
  <conditionalFormatting sqref="AF40">
    <cfRule type="cellIs" dxfId="156" priority="161" operator="equal">
      <formula>"E+N"</formula>
    </cfRule>
  </conditionalFormatting>
  <conditionalFormatting sqref="AF40">
    <cfRule type="cellIs" dxfId="155" priority="160" operator="equal">
      <formula>"M+E"</formula>
    </cfRule>
  </conditionalFormatting>
  <conditionalFormatting sqref="AG40:AI40">
    <cfRule type="cellIs" dxfId="154" priority="155" operator="equal">
      <formula>"A"</formula>
    </cfRule>
  </conditionalFormatting>
  <conditionalFormatting sqref="AG40:AI40">
    <cfRule type="cellIs" dxfId="153" priority="156" operator="equal">
      <formula>"O"</formula>
    </cfRule>
  </conditionalFormatting>
  <conditionalFormatting sqref="AG40:AI40">
    <cfRule type="cellIs" dxfId="152" priority="153" operator="equal">
      <formula>"A"</formula>
    </cfRule>
  </conditionalFormatting>
  <conditionalFormatting sqref="AG40:AI40">
    <cfRule type="cellIs" dxfId="151" priority="154" operator="equal">
      <formula>"PR"</formula>
    </cfRule>
  </conditionalFormatting>
  <conditionalFormatting sqref="AG40:AI40">
    <cfRule type="cellIs" dxfId="150" priority="157" operator="equal">
      <formula>"E+N"</formula>
    </cfRule>
  </conditionalFormatting>
  <conditionalFormatting sqref="AG40:AI40">
    <cfRule type="cellIs" dxfId="149" priority="158" operator="equal">
      <formula>"M+E"</formula>
    </cfRule>
  </conditionalFormatting>
  <conditionalFormatting sqref="AG40:AI40">
    <cfRule type="cellIs" dxfId="148" priority="159" operator="equal">
      <formula>"O"</formula>
    </cfRule>
  </conditionalFormatting>
  <conditionalFormatting sqref="T41">
    <cfRule type="cellIs" dxfId="147" priority="152" operator="equal">
      <formula>"A"</formula>
    </cfRule>
  </conditionalFormatting>
  <conditionalFormatting sqref="T41">
    <cfRule type="cellIs" dxfId="146" priority="151" operator="equal">
      <formula>"O"</formula>
    </cfRule>
  </conditionalFormatting>
  <conditionalFormatting sqref="T41">
    <cfRule type="cellIs" dxfId="145" priority="150" operator="equal">
      <formula>"E+N"</formula>
    </cfRule>
  </conditionalFormatting>
  <conditionalFormatting sqref="T41">
    <cfRule type="cellIs" dxfId="144" priority="149" operator="equal">
      <formula>"M+E"</formula>
    </cfRule>
  </conditionalFormatting>
  <conditionalFormatting sqref="AA41">
    <cfRule type="cellIs" dxfId="143" priority="148" operator="equal">
      <formula>"A"</formula>
    </cfRule>
  </conditionalFormatting>
  <conditionalFormatting sqref="AA41">
    <cfRule type="cellIs" dxfId="142" priority="147" operator="equal">
      <formula>"O"</formula>
    </cfRule>
  </conditionalFormatting>
  <conditionalFormatting sqref="AA41">
    <cfRule type="cellIs" dxfId="141" priority="146" operator="equal">
      <formula>"E+N"</formula>
    </cfRule>
  </conditionalFormatting>
  <conditionalFormatting sqref="AA41">
    <cfRule type="cellIs" dxfId="140" priority="145" operator="equal">
      <formula>"M+E"</formula>
    </cfRule>
  </conditionalFormatting>
  <conditionalFormatting sqref="V42:V43">
    <cfRule type="cellIs" dxfId="139" priority="144" operator="equal">
      <formula>"A"</formula>
    </cfRule>
  </conditionalFormatting>
  <conditionalFormatting sqref="V42:V43">
    <cfRule type="cellIs" dxfId="138" priority="143" operator="equal">
      <formula>"O"</formula>
    </cfRule>
  </conditionalFormatting>
  <conditionalFormatting sqref="V42:V43">
    <cfRule type="cellIs" dxfId="137" priority="142" operator="equal">
      <formula>"E+N"</formula>
    </cfRule>
  </conditionalFormatting>
  <conditionalFormatting sqref="V42:V43">
    <cfRule type="cellIs" dxfId="136" priority="141" operator="equal">
      <formula>"M+E"</formula>
    </cfRule>
  </conditionalFormatting>
  <conditionalFormatting sqref="AD43">
    <cfRule type="cellIs" dxfId="135" priority="140" operator="equal">
      <formula>"A"</formula>
    </cfRule>
  </conditionalFormatting>
  <conditionalFormatting sqref="AD43">
    <cfRule type="cellIs" dxfId="134" priority="139" operator="equal">
      <formula>"O"</formula>
    </cfRule>
  </conditionalFormatting>
  <conditionalFormatting sqref="AD43">
    <cfRule type="cellIs" dxfId="133" priority="138" operator="equal">
      <formula>"E+N"</formula>
    </cfRule>
  </conditionalFormatting>
  <conditionalFormatting sqref="AD43">
    <cfRule type="cellIs" dxfId="132" priority="137" operator="equal">
      <formula>"M+E"</formula>
    </cfRule>
  </conditionalFormatting>
  <conditionalFormatting sqref="AL43:AL44">
    <cfRule type="cellIs" dxfId="131" priority="132" operator="equal">
      <formula>"A"</formula>
    </cfRule>
  </conditionalFormatting>
  <conditionalFormatting sqref="AL43:AL44">
    <cfRule type="cellIs" dxfId="130" priority="131" operator="equal">
      <formula>"O"</formula>
    </cfRule>
  </conditionalFormatting>
  <conditionalFormatting sqref="AL43:AL44">
    <cfRule type="cellIs" dxfId="129" priority="130" operator="equal">
      <formula>"E+N"</formula>
    </cfRule>
  </conditionalFormatting>
  <conditionalFormatting sqref="AL43:AL44">
    <cfRule type="cellIs" dxfId="128" priority="129" operator="equal">
      <formula>"M+E"</formula>
    </cfRule>
  </conditionalFormatting>
  <conditionalFormatting sqref="AJ43">
    <cfRule type="cellIs" dxfId="127" priority="128" operator="equal">
      <formula>"A"</formula>
    </cfRule>
  </conditionalFormatting>
  <conditionalFormatting sqref="AJ43">
    <cfRule type="cellIs" dxfId="126" priority="127" operator="equal">
      <formula>"O"</formula>
    </cfRule>
  </conditionalFormatting>
  <conditionalFormatting sqref="AJ43">
    <cfRule type="cellIs" dxfId="125" priority="126" operator="equal">
      <formula>"E+N"</formula>
    </cfRule>
  </conditionalFormatting>
  <conditionalFormatting sqref="AJ43">
    <cfRule type="cellIs" dxfId="124" priority="125" operator="equal">
      <formula>"M+E"</formula>
    </cfRule>
  </conditionalFormatting>
  <conditionalFormatting sqref="AQ43">
    <cfRule type="cellIs" dxfId="123" priority="124" operator="equal">
      <formula>"A"</formula>
    </cfRule>
  </conditionalFormatting>
  <conditionalFormatting sqref="AQ43">
    <cfRule type="cellIs" dxfId="122" priority="123" operator="equal">
      <formula>"O"</formula>
    </cfRule>
  </conditionalFormatting>
  <conditionalFormatting sqref="AQ43">
    <cfRule type="cellIs" dxfId="121" priority="122" operator="equal">
      <formula>"E+N"</formula>
    </cfRule>
  </conditionalFormatting>
  <conditionalFormatting sqref="AQ43">
    <cfRule type="cellIs" dxfId="120" priority="121" operator="equal">
      <formula>"M+E"</formula>
    </cfRule>
  </conditionalFormatting>
  <conditionalFormatting sqref="R46">
    <cfRule type="cellIs" dxfId="119" priority="120" operator="equal">
      <formula>"A"</formula>
    </cfRule>
  </conditionalFormatting>
  <conditionalFormatting sqref="R46">
    <cfRule type="cellIs" dxfId="118" priority="119" operator="equal">
      <formula>"O"</formula>
    </cfRule>
  </conditionalFormatting>
  <conditionalFormatting sqref="R46">
    <cfRule type="cellIs" dxfId="117" priority="118" operator="equal">
      <formula>"E+N"</formula>
    </cfRule>
  </conditionalFormatting>
  <conditionalFormatting sqref="R46">
    <cfRule type="cellIs" dxfId="116" priority="117" operator="equal">
      <formula>"M+E"</formula>
    </cfRule>
  </conditionalFormatting>
  <conditionalFormatting sqref="Q47">
    <cfRule type="cellIs" dxfId="115" priority="116" operator="equal">
      <formula>"A"</formula>
    </cfRule>
  </conditionalFormatting>
  <conditionalFormatting sqref="Q47">
    <cfRule type="cellIs" dxfId="114" priority="115" operator="equal">
      <formula>"O"</formula>
    </cfRule>
  </conditionalFormatting>
  <conditionalFormatting sqref="Q47">
    <cfRule type="cellIs" dxfId="113" priority="114" operator="equal">
      <formula>"E+N"</formula>
    </cfRule>
  </conditionalFormatting>
  <conditionalFormatting sqref="Q47">
    <cfRule type="cellIs" dxfId="112" priority="113" operator="equal">
      <formula>"M+E"</formula>
    </cfRule>
  </conditionalFormatting>
  <conditionalFormatting sqref="AS47">
    <cfRule type="cellIs" dxfId="111" priority="112" operator="equal">
      <formula>"A"</formula>
    </cfRule>
  </conditionalFormatting>
  <conditionalFormatting sqref="AS47">
    <cfRule type="cellIs" dxfId="110" priority="111" operator="equal">
      <formula>"O"</formula>
    </cfRule>
  </conditionalFormatting>
  <conditionalFormatting sqref="AS47">
    <cfRule type="cellIs" dxfId="109" priority="110" operator="equal">
      <formula>"E+N"</formula>
    </cfRule>
  </conditionalFormatting>
  <conditionalFormatting sqref="AS47">
    <cfRule type="cellIs" dxfId="108" priority="109" operator="equal">
      <formula>"M+E"</formula>
    </cfRule>
  </conditionalFormatting>
  <conditionalFormatting sqref="T45">
    <cfRule type="cellIs" dxfId="107" priority="108" operator="equal">
      <formula>"A"</formula>
    </cfRule>
  </conditionalFormatting>
  <conditionalFormatting sqref="T45">
    <cfRule type="cellIs" dxfId="106" priority="107" operator="equal">
      <formula>"O"</formula>
    </cfRule>
  </conditionalFormatting>
  <conditionalFormatting sqref="T45">
    <cfRule type="cellIs" dxfId="105" priority="106" operator="equal">
      <formula>"E+N"</formula>
    </cfRule>
  </conditionalFormatting>
  <conditionalFormatting sqref="T45">
    <cfRule type="cellIs" dxfId="104" priority="105" operator="equal">
      <formula>"M+E"</formula>
    </cfRule>
  </conditionalFormatting>
  <conditionalFormatting sqref="AC45">
    <cfRule type="cellIs" dxfId="103" priority="104" operator="equal">
      <formula>"A"</formula>
    </cfRule>
  </conditionalFormatting>
  <conditionalFormatting sqref="AC45">
    <cfRule type="cellIs" dxfId="102" priority="103" operator="equal">
      <formula>"O"</formula>
    </cfRule>
  </conditionalFormatting>
  <conditionalFormatting sqref="AC45">
    <cfRule type="cellIs" dxfId="101" priority="102" operator="equal">
      <formula>"E+N"</formula>
    </cfRule>
  </conditionalFormatting>
  <conditionalFormatting sqref="AC45">
    <cfRule type="cellIs" dxfId="100" priority="101" operator="equal">
      <formula>"M+E"</formula>
    </cfRule>
  </conditionalFormatting>
  <conditionalFormatting sqref="AA45:AB45">
    <cfRule type="cellIs" dxfId="99" priority="100" operator="equal">
      <formula>"O"</formula>
    </cfRule>
  </conditionalFormatting>
  <conditionalFormatting sqref="AA45:AB45">
    <cfRule type="cellIs" dxfId="98" priority="99" operator="equal">
      <formula>"A"</formula>
    </cfRule>
  </conditionalFormatting>
  <conditionalFormatting sqref="AA45:AB45">
    <cfRule type="cellIs" dxfId="97" priority="98" operator="equal">
      <formula>"O"</formula>
    </cfRule>
  </conditionalFormatting>
  <conditionalFormatting sqref="AA45:AB45">
    <cfRule type="cellIs" dxfId="96" priority="97" operator="equal">
      <formula>"E+N"</formula>
    </cfRule>
  </conditionalFormatting>
  <conditionalFormatting sqref="AA45:AB45">
    <cfRule type="cellIs" dxfId="95" priority="96" operator="equal">
      <formula>"M+E"</formula>
    </cfRule>
  </conditionalFormatting>
  <conditionalFormatting sqref="AA45:AB45">
    <cfRule type="cellIs" dxfId="94" priority="95" operator="equal">
      <formula>"A"</formula>
    </cfRule>
  </conditionalFormatting>
  <conditionalFormatting sqref="AA45:AB45">
    <cfRule type="cellIs" dxfId="93" priority="94" operator="equal">
      <formula>"O"</formula>
    </cfRule>
  </conditionalFormatting>
  <conditionalFormatting sqref="AA45:AB45">
    <cfRule type="cellIs" dxfId="92" priority="93" operator="equal">
      <formula>"A"</formula>
    </cfRule>
  </conditionalFormatting>
  <conditionalFormatting sqref="AA45:AB45">
    <cfRule type="cellIs" dxfId="91" priority="92" operator="equal">
      <formula>"PR"</formula>
    </cfRule>
  </conditionalFormatting>
  <conditionalFormatting sqref="AA45:AB45">
    <cfRule type="cellIs" dxfId="90" priority="91" operator="equal">
      <formula>"E+N"</formula>
    </cfRule>
  </conditionalFormatting>
  <conditionalFormatting sqref="AA45:AB45">
    <cfRule type="cellIs" dxfId="89" priority="90" operator="equal">
      <formula>"M+E"</formula>
    </cfRule>
  </conditionalFormatting>
  <conditionalFormatting sqref="AA45:AB45">
    <cfRule type="cellIs" dxfId="88" priority="89" operator="equal">
      <formula>"O"</formula>
    </cfRule>
  </conditionalFormatting>
  <conditionalFormatting sqref="AA45:AB45">
    <cfRule type="cellIs" dxfId="87" priority="88" operator="equal">
      <formula>"A"</formula>
    </cfRule>
  </conditionalFormatting>
  <conditionalFormatting sqref="AA45:AB45">
    <cfRule type="cellIs" dxfId="86" priority="87" operator="equal">
      <formula>"O"</formula>
    </cfRule>
  </conditionalFormatting>
  <conditionalFormatting sqref="AA45:AB45">
    <cfRule type="cellIs" dxfId="85" priority="86" operator="equal">
      <formula>"A"</formula>
    </cfRule>
  </conditionalFormatting>
  <conditionalFormatting sqref="AA45:AB45">
    <cfRule type="cellIs" dxfId="84" priority="85" operator="equal">
      <formula>"PR"</formula>
    </cfRule>
  </conditionalFormatting>
  <conditionalFormatting sqref="AA45:AB45">
    <cfRule type="cellIs" dxfId="83" priority="84" operator="equal">
      <formula>"E+N"</formula>
    </cfRule>
  </conditionalFormatting>
  <conditionalFormatting sqref="AA45:AB45">
    <cfRule type="cellIs" dxfId="82" priority="83" operator="equal">
      <formula>"M+E"</formula>
    </cfRule>
  </conditionalFormatting>
  <conditionalFormatting sqref="AL45">
    <cfRule type="cellIs" dxfId="81" priority="82" operator="equal">
      <formula>"A"</formula>
    </cfRule>
  </conditionalFormatting>
  <conditionalFormatting sqref="AL45">
    <cfRule type="cellIs" dxfId="80" priority="81" operator="equal">
      <formula>"O"</formula>
    </cfRule>
  </conditionalFormatting>
  <conditionalFormatting sqref="AL45">
    <cfRule type="cellIs" dxfId="79" priority="80" operator="equal">
      <formula>"E+N"</formula>
    </cfRule>
  </conditionalFormatting>
  <conditionalFormatting sqref="AL45">
    <cfRule type="cellIs" dxfId="78" priority="79" operator="equal">
      <formula>"M+E"</formula>
    </cfRule>
  </conditionalFormatting>
  <conditionalFormatting sqref="T44">
    <cfRule type="cellIs" dxfId="77" priority="78" operator="equal">
      <formula>"O"</formula>
    </cfRule>
  </conditionalFormatting>
  <conditionalFormatting sqref="T44">
    <cfRule type="cellIs" dxfId="76" priority="77" operator="equal">
      <formula>"A"</formula>
    </cfRule>
  </conditionalFormatting>
  <conditionalFormatting sqref="T44">
    <cfRule type="cellIs" dxfId="75" priority="76" operator="equal">
      <formula>"O"</formula>
    </cfRule>
  </conditionalFormatting>
  <conditionalFormatting sqref="T44">
    <cfRule type="cellIs" dxfId="74" priority="75" operator="equal">
      <formula>"E+N"</formula>
    </cfRule>
  </conditionalFormatting>
  <conditionalFormatting sqref="T44">
    <cfRule type="cellIs" dxfId="73" priority="74" operator="equal">
      <formula>"M+E"</formula>
    </cfRule>
  </conditionalFormatting>
  <conditionalFormatting sqref="T44">
    <cfRule type="cellIs" dxfId="72" priority="73" operator="equal">
      <formula>"A"</formula>
    </cfRule>
  </conditionalFormatting>
  <conditionalFormatting sqref="T44">
    <cfRule type="cellIs" dxfId="71" priority="72" operator="equal">
      <formula>"O"</formula>
    </cfRule>
  </conditionalFormatting>
  <conditionalFormatting sqref="T44">
    <cfRule type="cellIs" dxfId="70" priority="71" operator="equal">
      <formula>"A"</formula>
    </cfRule>
  </conditionalFormatting>
  <conditionalFormatting sqref="T44">
    <cfRule type="cellIs" dxfId="69" priority="70" operator="equal">
      <formula>"PR"</formula>
    </cfRule>
  </conditionalFormatting>
  <conditionalFormatting sqref="T44">
    <cfRule type="cellIs" dxfId="68" priority="69" operator="equal">
      <formula>"E+N"</formula>
    </cfRule>
  </conditionalFormatting>
  <conditionalFormatting sqref="T44">
    <cfRule type="cellIs" dxfId="67" priority="68" operator="equal">
      <formula>"M+E"</formula>
    </cfRule>
  </conditionalFormatting>
  <conditionalFormatting sqref="T44">
    <cfRule type="cellIs" dxfId="66" priority="67" operator="equal">
      <formula>"O"</formula>
    </cfRule>
  </conditionalFormatting>
  <conditionalFormatting sqref="T44">
    <cfRule type="cellIs" dxfId="65" priority="66" operator="equal">
      <formula>"A"</formula>
    </cfRule>
  </conditionalFormatting>
  <conditionalFormatting sqref="T44">
    <cfRule type="cellIs" dxfId="64" priority="65" operator="equal">
      <formula>"O"</formula>
    </cfRule>
  </conditionalFormatting>
  <conditionalFormatting sqref="T44">
    <cfRule type="cellIs" dxfId="63" priority="64" operator="equal">
      <formula>"A"</formula>
    </cfRule>
  </conditionalFormatting>
  <conditionalFormatting sqref="T44">
    <cfRule type="cellIs" dxfId="62" priority="63" operator="equal">
      <formula>"PR"</formula>
    </cfRule>
  </conditionalFormatting>
  <conditionalFormatting sqref="T44">
    <cfRule type="cellIs" dxfId="61" priority="62" operator="equal">
      <formula>"E+N"</formula>
    </cfRule>
  </conditionalFormatting>
  <conditionalFormatting sqref="T44">
    <cfRule type="cellIs" dxfId="60" priority="61" operator="equal">
      <formula>"M+E"</formula>
    </cfRule>
  </conditionalFormatting>
  <conditionalFormatting sqref="W44">
    <cfRule type="cellIs" dxfId="59" priority="60" operator="equal">
      <formula>"O"</formula>
    </cfRule>
  </conditionalFormatting>
  <conditionalFormatting sqref="W44">
    <cfRule type="cellIs" dxfId="58" priority="59" operator="equal">
      <formula>"A"</formula>
    </cfRule>
  </conditionalFormatting>
  <conditionalFormatting sqref="W44">
    <cfRule type="cellIs" dxfId="57" priority="58" operator="equal">
      <formula>"O"</formula>
    </cfRule>
  </conditionalFormatting>
  <conditionalFormatting sqref="W44">
    <cfRule type="cellIs" dxfId="56" priority="57" operator="equal">
      <formula>"E+N"</formula>
    </cfRule>
  </conditionalFormatting>
  <conditionalFormatting sqref="W44">
    <cfRule type="cellIs" dxfId="55" priority="56" operator="equal">
      <formula>"M+E"</formula>
    </cfRule>
  </conditionalFormatting>
  <conditionalFormatting sqref="W44">
    <cfRule type="cellIs" dxfId="54" priority="55" operator="equal">
      <formula>"A"</formula>
    </cfRule>
  </conditionalFormatting>
  <conditionalFormatting sqref="W44">
    <cfRule type="cellIs" dxfId="53" priority="54" operator="equal">
      <formula>"O"</formula>
    </cfRule>
  </conditionalFormatting>
  <conditionalFormatting sqref="W44">
    <cfRule type="cellIs" dxfId="52" priority="53" operator="equal">
      <formula>"A"</formula>
    </cfRule>
  </conditionalFormatting>
  <conditionalFormatting sqref="W44">
    <cfRule type="cellIs" dxfId="51" priority="52" operator="equal">
      <formula>"PR"</formula>
    </cfRule>
  </conditionalFormatting>
  <conditionalFormatting sqref="W44">
    <cfRule type="cellIs" dxfId="50" priority="51" operator="equal">
      <formula>"E+N"</formula>
    </cfRule>
  </conditionalFormatting>
  <conditionalFormatting sqref="W44">
    <cfRule type="cellIs" dxfId="49" priority="50" operator="equal">
      <formula>"M+E"</formula>
    </cfRule>
  </conditionalFormatting>
  <conditionalFormatting sqref="W44">
    <cfRule type="cellIs" dxfId="48" priority="49" operator="equal">
      <formula>"O"</formula>
    </cfRule>
  </conditionalFormatting>
  <conditionalFormatting sqref="W44">
    <cfRule type="cellIs" dxfId="47" priority="48" operator="equal">
      <formula>"A"</formula>
    </cfRule>
  </conditionalFormatting>
  <conditionalFormatting sqref="W44">
    <cfRule type="cellIs" dxfId="46" priority="47" operator="equal">
      <formula>"O"</formula>
    </cfRule>
  </conditionalFormatting>
  <conditionalFormatting sqref="W44">
    <cfRule type="cellIs" dxfId="45" priority="46" operator="equal">
      <formula>"A"</formula>
    </cfRule>
  </conditionalFormatting>
  <conditionalFormatting sqref="W44">
    <cfRule type="cellIs" dxfId="44" priority="45" operator="equal">
      <formula>"PR"</formula>
    </cfRule>
  </conditionalFormatting>
  <conditionalFormatting sqref="W44">
    <cfRule type="cellIs" dxfId="43" priority="44" operator="equal">
      <formula>"E+N"</formula>
    </cfRule>
  </conditionalFormatting>
  <conditionalFormatting sqref="W44">
    <cfRule type="cellIs" dxfId="42" priority="43" operator="equal">
      <formula>"M+E"</formula>
    </cfRule>
  </conditionalFormatting>
  <conditionalFormatting sqref="AA44">
    <cfRule type="cellIs" dxfId="41" priority="42" operator="equal">
      <formula>"O"</formula>
    </cfRule>
  </conditionalFormatting>
  <conditionalFormatting sqref="AA44">
    <cfRule type="cellIs" dxfId="40" priority="41" operator="equal">
      <formula>"A"</formula>
    </cfRule>
  </conditionalFormatting>
  <conditionalFormatting sqref="AA44">
    <cfRule type="cellIs" dxfId="39" priority="40" operator="equal">
      <formula>"O"</formula>
    </cfRule>
  </conditionalFormatting>
  <conditionalFormatting sqref="AA44">
    <cfRule type="cellIs" dxfId="38" priority="39" operator="equal">
      <formula>"E+N"</formula>
    </cfRule>
  </conditionalFormatting>
  <conditionalFormatting sqref="AA44">
    <cfRule type="cellIs" dxfId="37" priority="38" operator="equal">
      <formula>"M+E"</formula>
    </cfRule>
  </conditionalFormatting>
  <conditionalFormatting sqref="AA44">
    <cfRule type="cellIs" dxfId="36" priority="37" operator="equal">
      <formula>"A"</formula>
    </cfRule>
  </conditionalFormatting>
  <conditionalFormatting sqref="AA44">
    <cfRule type="cellIs" dxfId="35" priority="36" operator="equal">
      <formula>"O"</formula>
    </cfRule>
  </conditionalFormatting>
  <conditionalFormatting sqref="AA44">
    <cfRule type="cellIs" dxfId="34" priority="35" operator="equal">
      <formula>"A"</formula>
    </cfRule>
  </conditionalFormatting>
  <conditionalFormatting sqref="AA44">
    <cfRule type="cellIs" dxfId="33" priority="34" operator="equal">
      <formula>"PR"</formula>
    </cfRule>
  </conditionalFormatting>
  <conditionalFormatting sqref="AA44">
    <cfRule type="cellIs" dxfId="32" priority="33" operator="equal">
      <formula>"E+N"</formula>
    </cfRule>
  </conditionalFormatting>
  <conditionalFormatting sqref="AA44">
    <cfRule type="cellIs" dxfId="31" priority="32" operator="equal">
      <formula>"M+E"</formula>
    </cfRule>
  </conditionalFormatting>
  <conditionalFormatting sqref="AA44">
    <cfRule type="cellIs" dxfId="30" priority="31" operator="equal">
      <formula>"O"</formula>
    </cfRule>
  </conditionalFormatting>
  <conditionalFormatting sqref="AA44">
    <cfRule type="cellIs" dxfId="29" priority="30" operator="equal">
      <formula>"A"</formula>
    </cfRule>
  </conditionalFormatting>
  <conditionalFormatting sqref="AA44">
    <cfRule type="cellIs" dxfId="28" priority="29" operator="equal">
      <formula>"O"</formula>
    </cfRule>
  </conditionalFormatting>
  <conditionalFormatting sqref="AA44">
    <cfRule type="cellIs" dxfId="27" priority="28" operator="equal">
      <formula>"A"</formula>
    </cfRule>
  </conditionalFormatting>
  <conditionalFormatting sqref="AA44">
    <cfRule type="cellIs" dxfId="26" priority="27" operator="equal">
      <formula>"PR"</formula>
    </cfRule>
  </conditionalFormatting>
  <conditionalFormatting sqref="AA44">
    <cfRule type="cellIs" dxfId="25" priority="26" operator="equal">
      <formula>"E+N"</formula>
    </cfRule>
  </conditionalFormatting>
  <conditionalFormatting sqref="AA44">
    <cfRule type="cellIs" dxfId="24" priority="25" operator="equal">
      <formula>"M+E"</formula>
    </cfRule>
  </conditionalFormatting>
  <conditionalFormatting sqref="AM44">
    <cfRule type="cellIs" dxfId="23" priority="24" operator="equal">
      <formula>"A"</formula>
    </cfRule>
  </conditionalFormatting>
  <conditionalFormatting sqref="AM44">
    <cfRule type="cellIs" dxfId="22" priority="23" operator="equal">
      <formula>"O"</formula>
    </cfRule>
  </conditionalFormatting>
  <conditionalFormatting sqref="AM44">
    <cfRule type="cellIs" dxfId="21" priority="22" operator="equal">
      <formula>"E+N"</formula>
    </cfRule>
  </conditionalFormatting>
  <conditionalFormatting sqref="AM44">
    <cfRule type="cellIs" dxfId="20" priority="21" operator="equal">
      <formula>"M+E"</formula>
    </cfRule>
  </conditionalFormatting>
  <conditionalFormatting sqref="AQ44">
    <cfRule type="cellIs" dxfId="19" priority="20" operator="equal">
      <formula>"A"</formula>
    </cfRule>
  </conditionalFormatting>
  <conditionalFormatting sqref="AQ44">
    <cfRule type="cellIs" dxfId="18" priority="19" operator="equal">
      <formula>"O"</formula>
    </cfRule>
  </conditionalFormatting>
  <conditionalFormatting sqref="AQ44">
    <cfRule type="cellIs" dxfId="17" priority="18" operator="equal">
      <formula>"E+N"</formula>
    </cfRule>
  </conditionalFormatting>
  <conditionalFormatting sqref="AQ44">
    <cfRule type="cellIs" dxfId="16" priority="17" operator="equal">
      <formula>"M+E"</formula>
    </cfRule>
  </conditionalFormatting>
  <conditionalFormatting sqref="R44">
    <cfRule type="cellIs" dxfId="15" priority="16" operator="equal">
      <formula>"A"</formula>
    </cfRule>
  </conditionalFormatting>
  <conditionalFormatting sqref="R44">
    <cfRule type="cellIs" dxfId="14" priority="15" operator="equal">
      <formula>"O"</formula>
    </cfRule>
  </conditionalFormatting>
  <conditionalFormatting sqref="R44">
    <cfRule type="cellIs" dxfId="13" priority="14" operator="equal">
      <formula>"E+N"</formula>
    </cfRule>
  </conditionalFormatting>
  <conditionalFormatting sqref="R44">
    <cfRule type="cellIs" dxfId="12" priority="13" operator="equal">
      <formula>"M+E"</formula>
    </cfRule>
  </conditionalFormatting>
  <conditionalFormatting sqref="Y44">
    <cfRule type="cellIs" dxfId="11" priority="12" operator="equal">
      <formula>"A"</formula>
    </cfRule>
  </conditionalFormatting>
  <conditionalFormatting sqref="Y44">
    <cfRule type="cellIs" dxfId="10" priority="11" operator="equal">
      <formula>"O"</formula>
    </cfRule>
  </conditionalFormatting>
  <conditionalFormatting sqref="Y44">
    <cfRule type="cellIs" dxfId="9" priority="10" operator="equal">
      <formula>"E+N"</formula>
    </cfRule>
  </conditionalFormatting>
  <conditionalFormatting sqref="Y44">
    <cfRule type="cellIs" dxfId="8" priority="9" operator="equal">
      <formula>"M+E"</formula>
    </cfRule>
  </conditionalFormatting>
  <conditionalFormatting sqref="AH44">
    <cfRule type="cellIs" dxfId="7" priority="8" operator="equal">
      <formula>"A"</formula>
    </cfRule>
  </conditionalFormatting>
  <conditionalFormatting sqref="AH44">
    <cfRule type="cellIs" dxfId="6" priority="7" operator="equal">
      <formula>"O"</formula>
    </cfRule>
  </conditionalFormatting>
  <conditionalFormatting sqref="AH44">
    <cfRule type="cellIs" dxfId="5" priority="6" operator="equal">
      <formula>"E+N"</formula>
    </cfRule>
  </conditionalFormatting>
  <conditionalFormatting sqref="AH44">
    <cfRule type="cellIs" dxfId="4" priority="5" operator="equal">
      <formula>"M+E"</formula>
    </cfRule>
  </conditionalFormatting>
  <conditionalFormatting sqref="AO44">
    <cfRule type="cellIs" dxfId="3" priority="4" operator="equal">
      <formula>"A"</formula>
    </cfRule>
  </conditionalFormatting>
  <conditionalFormatting sqref="AO44">
    <cfRule type="cellIs" dxfId="2" priority="3" operator="equal">
      <formula>"O"</formula>
    </cfRule>
  </conditionalFormatting>
  <conditionalFormatting sqref="AO44">
    <cfRule type="cellIs" dxfId="1" priority="2" operator="equal">
      <formula>"E+N"</formula>
    </cfRule>
  </conditionalFormatting>
  <conditionalFormatting sqref="AO44">
    <cfRule type="cellIs" dxfId="0" priority="1" operator="equal">
      <formula>"M+E"</formula>
    </cfRule>
  </conditionalFormatting>
  <pageMargins left="0.23" right="0.17" top="0.23" bottom="0.2" header="0.17" footer="0.18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5"/>
  <sheetViews>
    <sheetView workbookViewId="0">
      <selection activeCell="G3" sqref="G3:G4"/>
    </sheetView>
  </sheetViews>
  <sheetFormatPr defaultRowHeight="15" x14ac:dyDescent="0.25"/>
  <cols>
    <col min="1" max="1" width="26" customWidth="1"/>
    <col min="2" max="2" width="10.7109375" style="9" bestFit="1" customWidth="1"/>
    <col min="3" max="4" width="9.28515625" style="9" customWidth="1"/>
    <col min="5" max="5" width="9.28515625" style="9" hidden="1" customWidth="1"/>
    <col min="6" max="6" width="11" style="9" bestFit="1" customWidth="1"/>
    <col min="7" max="7" width="16" style="9" bestFit="1" customWidth="1"/>
    <col min="9" max="9" width="10" style="8" bestFit="1" customWidth="1"/>
    <col min="10" max="10" width="10.42578125" style="9" customWidth="1"/>
    <col min="11" max="11" width="5" style="9" bestFit="1" customWidth="1"/>
  </cols>
  <sheetData>
    <row r="1" spans="1:11" x14ac:dyDescent="0.25">
      <c r="A1" s="144" t="s">
        <v>147</v>
      </c>
      <c r="B1" s="144"/>
      <c r="C1" s="144"/>
      <c r="D1" s="144"/>
      <c r="E1" s="144"/>
      <c r="F1" s="144"/>
      <c r="G1" s="144"/>
      <c r="I1" s="145" t="s">
        <v>0</v>
      </c>
      <c r="J1" s="1" t="s">
        <v>1</v>
      </c>
      <c r="K1" s="1" t="s">
        <v>2</v>
      </c>
    </row>
    <row r="2" spans="1:11" ht="30" x14ac:dyDescent="0.25">
      <c r="A2" s="2"/>
      <c r="B2" s="3" t="s">
        <v>3</v>
      </c>
      <c r="C2" s="4" t="s">
        <v>4</v>
      </c>
      <c r="D2" s="5" t="s">
        <v>5</v>
      </c>
      <c r="E2" s="6">
        <v>45253</v>
      </c>
      <c r="F2" s="2" t="s">
        <v>6</v>
      </c>
      <c r="G2" s="1" t="s">
        <v>7</v>
      </c>
      <c r="I2" s="145"/>
      <c r="J2" s="1">
        <f>SUMIF('Feb-24'!D:D,'Daily cost sheet'!J1,'Feb-24'!BK:BK)</f>
        <v>50</v>
      </c>
      <c r="K2" s="1">
        <f>SUMIF('Feb-24'!D:D,'Daily cost sheet'!K1,'Feb-24'!BK:BK)</f>
        <v>842</v>
      </c>
    </row>
    <row r="3" spans="1:11" x14ac:dyDescent="0.25">
      <c r="A3" s="2" t="s">
        <v>1</v>
      </c>
      <c r="B3" s="1">
        <f>COUNTIF('Feb-24'!D:D,"supervisor")</f>
        <v>2</v>
      </c>
      <c r="C3" s="7">
        <v>25040.721923076922</v>
      </c>
      <c r="D3" s="7">
        <f>C3/25</f>
        <v>1001.6288769230769</v>
      </c>
      <c r="E3" s="7">
        <v>47</v>
      </c>
      <c r="F3" s="1">
        <f>J2</f>
        <v>50</v>
      </c>
      <c r="G3" s="7">
        <f>F3*D3</f>
        <v>50081.443846153845</v>
      </c>
    </row>
    <row r="4" spans="1:11" ht="15" customHeight="1" x14ac:dyDescent="0.25">
      <c r="A4" s="2" t="s">
        <v>2</v>
      </c>
      <c r="B4" s="1">
        <f>COUNTIF('Feb-24'!D:D,"hk")</f>
        <v>36</v>
      </c>
      <c r="C4" s="7">
        <v>21196.589692307691</v>
      </c>
      <c r="D4" s="7">
        <f>C4/25</f>
        <v>847.86358769230765</v>
      </c>
      <c r="E4" s="7">
        <v>747</v>
      </c>
      <c r="F4" s="1">
        <f>K2</f>
        <v>842</v>
      </c>
      <c r="G4" s="7">
        <f>F4*D4</f>
        <v>713901.14083692303</v>
      </c>
      <c r="I4" s="145" t="s">
        <v>9</v>
      </c>
      <c r="J4" s="1" t="s">
        <v>1</v>
      </c>
      <c r="K4" s="1" t="s">
        <v>2</v>
      </c>
    </row>
    <row r="5" spans="1:11" x14ac:dyDescent="0.25">
      <c r="A5" s="2" t="s">
        <v>10</v>
      </c>
      <c r="B5" s="1"/>
      <c r="C5" s="1"/>
      <c r="D5" s="1"/>
      <c r="E5" s="1"/>
      <c r="F5" s="1"/>
      <c r="G5" s="7">
        <v>4370</v>
      </c>
      <c r="I5" s="145"/>
      <c r="J5" s="1">
        <f>SUMIF('Feb-24'!D:D,'Daily cost sheet'!J4,'Feb-24'!BN:BN)</f>
        <v>0</v>
      </c>
      <c r="K5" s="1">
        <f>SUMIF('Feb-24'!D:D,'Daily cost sheet'!K4,'Feb-24'!BN:BN)</f>
        <v>0</v>
      </c>
    </row>
    <row r="6" spans="1:11" x14ac:dyDescent="0.25">
      <c r="A6" s="2"/>
      <c r="B6" s="1"/>
      <c r="C6" s="1"/>
      <c r="D6" s="1"/>
      <c r="E6" s="1"/>
      <c r="F6" s="1"/>
      <c r="G6" s="1"/>
    </row>
    <row r="7" spans="1:11" x14ac:dyDescent="0.25">
      <c r="A7" s="2" t="s">
        <v>11</v>
      </c>
      <c r="B7" s="1"/>
      <c r="C7" s="1"/>
      <c r="D7" s="1"/>
      <c r="E7" s="7">
        <f>SUM(E3:E6)</f>
        <v>794</v>
      </c>
      <c r="F7" s="1">
        <f>SUM(F3:F6)</f>
        <v>892</v>
      </c>
      <c r="G7" s="7">
        <f>G4+G3+G5</f>
        <v>768352.58468307683</v>
      </c>
    </row>
    <row r="8" spans="1:11" x14ac:dyDescent="0.25">
      <c r="A8" s="2" t="s">
        <v>12</v>
      </c>
      <c r="B8" s="1"/>
      <c r="C8" s="1"/>
      <c r="D8" s="1"/>
      <c r="E8" s="1"/>
      <c r="F8" s="1"/>
      <c r="G8" s="7">
        <f>G7*18%</f>
        <v>138303.46524295383</v>
      </c>
    </row>
    <row r="9" spans="1:11" x14ac:dyDescent="0.25">
      <c r="A9" s="2" t="s">
        <v>13</v>
      </c>
      <c r="B9" s="1"/>
      <c r="C9" s="1"/>
      <c r="D9" s="1"/>
      <c r="E9" s="1"/>
      <c r="F9" s="1"/>
      <c r="G9" s="10">
        <f>G8+G7</f>
        <v>906656.04992603068</v>
      </c>
    </row>
    <row r="10" spans="1:11" x14ac:dyDescent="0.25">
      <c r="A10" s="2"/>
      <c r="B10" s="1"/>
      <c r="C10" s="1"/>
      <c r="D10" s="1"/>
      <c r="E10" s="1"/>
      <c r="F10" s="1"/>
      <c r="G10" s="1"/>
    </row>
    <row r="11" spans="1:11" x14ac:dyDescent="0.25">
      <c r="G11" s="11"/>
    </row>
    <row r="12" spans="1:11" x14ac:dyDescent="0.25">
      <c r="A12" s="144" t="s">
        <v>14</v>
      </c>
      <c r="B12" s="144"/>
      <c r="C12" s="144"/>
      <c r="D12" s="144"/>
      <c r="E12" s="144"/>
      <c r="F12" s="144"/>
      <c r="G12" s="144"/>
    </row>
    <row r="13" spans="1:11" x14ac:dyDescent="0.25">
      <c r="A13" s="2"/>
      <c r="B13" s="1"/>
      <c r="C13" s="4" t="s">
        <v>4</v>
      </c>
      <c r="D13" s="4"/>
      <c r="E13" s="4"/>
      <c r="F13" s="2" t="s">
        <v>6</v>
      </c>
      <c r="G13" s="2" t="s">
        <v>15</v>
      </c>
    </row>
    <row r="14" spans="1:11" x14ac:dyDescent="0.25">
      <c r="A14" s="2" t="s">
        <v>1</v>
      </c>
      <c r="B14" s="1">
        <f>J5</f>
        <v>0</v>
      </c>
      <c r="C14" s="1">
        <v>201</v>
      </c>
      <c r="D14" s="1"/>
      <c r="E14" s="1"/>
      <c r="F14" s="1">
        <f>B14*8</f>
        <v>0</v>
      </c>
      <c r="G14" s="7">
        <f>F14*C14</f>
        <v>0</v>
      </c>
    </row>
    <row r="15" spans="1:11" x14ac:dyDescent="0.25">
      <c r="A15" s="2" t="s">
        <v>8</v>
      </c>
      <c r="B15" s="1">
        <f>K5</f>
        <v>0</v>
      </c>
      <c r="C15" s="1">
        <v>171.1</v>
      </c>
      <c r="D15" s="1"/>
      <c r="E15" s="1"/>
      <c r="F15" s="1">
        <f t="shared" ref="F15" si="0">B15*8</f>
        <v>0</v>
      </c>
      <c r="G15" s="7">
        <f t="shared" ref="G15" si="1">F15*C15</f>
        <v>0</v>
      </c>
    </row>
    <row r="16" spans="1:11" x14ac:dyDescent="0.25">
      <c r="A16" s="2" t="s">
        <v>11</v>
      </c>
      <c r="B16" s="1"/>
      <c r="C16" s="1"/>
      <c r="D16" s="1"/>
      <c r="E16" s="1"/>
      <c r="F16" s="1"/>
      <c r="G16" s="7">
        <f>SUM(G14:G15)</f>
        <v>0</v>
      </c>
    </row>
    <row r="17" spans="1:7" x14ac:dyDescent="0.25">
      <c r="A17" s="2" t="s">
        <v>16</v>
      </c>
      <c r="B17" s="1"/>
      <c r="C17" s="1"/>
      <c r="D17" s="1"/>
      <c r="E17" s="1"/>
      <c r="F17" s="12">
        <f>G15+G14</f>
        <v>0</v>
      </c>
      <c r="G17" s="7">
        <f>F17*3.25%</f>
        <v>0</v>
      </c>
    </row>
    <row r="18" spans="1:7" x14ac:dyDescent="0.25">
      <c r="A18" s="2" t="s">
        <v>11</v>
      </c>
      <c r="B18" s="1"/>
      <c r="C18" s="1"/>
      <c r="D18" s="1"/>
      <c r="E18" s="1"/>
      <c r="F18" s="1"/>
      <c r="G18" s="7">
        <f>G17+G16</f>
        <v>0</v>
      </c>
    </row>
    <row r="19" spans="1:7" x14ac:dyDescent="0.25">
      <c r="A19" s="2" t="s">
        <v>12</v>
      </c>
      <c r="B19" s="1"/>
      <c r="C19" s="1"/>
      <c r="D19" s="1"/>
      <c r="E19" s="1"/>
      <c r="F19" s="1"/>
      <c r="G19" s="7">
        <f>G18*18%</f>
        <v>0</v>
      </c>
    </row>
    <row r="20" spans="1:7" x14ac:dyDescent="0.25">
      <c r="A20" s="2" t="s">
        <v>13</v>
      </c>
      <c r="B20" s="1"/>
      <c r="C20" s="1"/>
      <c r="D20" s="1"/>
      <c r="E20" s="1"/>
      <c r="F20" s="1"/>
      <c r="G20" s="13">
        <f>G19+G18</f>
        <v>0</v>
      </c>
    </row>
    <row r="21" spans="1:7" x14ac:dyDescent="0.25">
      <c r="A21" s="2"/>
      <c r="B21" s="1"/>
      <c r="C21" s="1"/>
      <c r="D21" s="1"/>
      <c r="E21" s="1"/>
      <c r="F21" s="1"/>
      <c r="G21" s="1"/>
    </row>
    <row r="22" spans="1:7" x14ac:dyDescent="0.25">
      <c r="G22" s="11"/>
    </row>
    <row r="23" spans="1:7" x14ac:dyDescent="0.25">
      <c r="A23" s="2" t="s">
        <v>17</v>
      </c>
      <c r="B23" s="2"/>
      <c r="C23" s="2"/>
      <c r="D23" s="2"/>
      <c r="E23" s="2"/>
      <c r="F23" s="2"/>
      <c r="G23" s="14">
        <f>G20+G9</f>
        <v>906656.04992603068</v>
      </c>
    </row>
    <row r="24" spans="1:7" ht="15.75" thickBot="1" x14ac:dyDescent="0.3"/>
    <row r="25" spans="1:7" ht="15.75" thickBot="1" x14ac:dyDescent="0.3">
      <c r="A25" s="146" t="s">
        <v>18</v>
      </c>
      <c r="B25" s="147"/>
      <c r="C25" s="147"/>
      <c r="D25" s="147"/>
      <c r="E25" s="147"/>
      <c r="F25" s="147"/>
      <c r="G25" s="148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I1:I2"/>
    <mergeCell ref="I4:I5"/>
    <mergeCell ref="A12:G12"/>
    <mergeCell ref="A25:G2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 </vt:lpstr>
      <vt:lpstr>Feb-24</vt:lpstr>
      <vt:lpstr>Daily cost sheet</vt:lpstr>
      <vt:lpstr>'Feb-24'!Print_Area</vt:lpstr>
      <vt:lpstr>'Summary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Charanjeet Juneja</dc:creator>
  <cp:lastModifiedBy>ADMIN</cp:lastModifiedBy>
  <cp:lastPrinted>2024-05-14T03:27:17Z</cp:lastPrinted>
  <dcterms:created xsi:type="dcterms:W3CDTF">2023-12-01T11:26:07Z</dcterms:created>
  <dcterms:modified xsi:type="dcterms:W3CDTF">2024-05-14T03:27:19Z</dcterms:modified>
</cp:coreProperties>
</file>